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kaupo\OneDrive\Töölaud\"/>
    </mc:Choice>
  </mc:AlternateContent>
  <xr:revisionPtr revIDLastSave="0" documentId="13_ncr:1_{AD1934D6-4316-47F8-B776-90A582AC5D18}" xr6:coauthVersionLast="45" xr6:coauthVersionMax="45" xr10:uidLastSave="{00000000-0000-0000-0000-000000000000}"/>
  <bookViews>
    <workbookView xWindow="-108" yWindow="-108" windowWidth="23256" windowHeight="12576" tabRatio="988" activeTab="2" xr2:uid="{00000000-000D-0000-FFFF-FFFF00000000}"/>
  </bookViews>
  <sheets>
    <sheet name=" 3x20" sheetId="2" r:id="rId1"/>
    <sheet name="60 Lasku" sheetId="3" r:id="rId2"/>
    <sheet name="30 Lasku" sheetId="4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1" i="3" l="1"/>
  <c r="L14" i="3"/>
  <c r="N18" i="2"/>
  <c r="K18" i="2"/>
  <c r="H18" i="2"/>
  <c r="O18" i="2"/>
  <c r="I17" i="4"/>
  <c r="I15" i="4"/>
  <c r="L23" i="3"/>
  <c r="I11" i="4"/>
  <c r="I16" i="4"/>
  <c r="I14" i="4"/>
  <c r="I13" i="4"/>
  <c r="I12" i="4"/>
  <c r="I10" i="4"/>
  <c r="I9" i="4"/>
  <c r="I8" i="4"/>
  <c r="L24" i="3"/>
  <c r="L22" i="3"/>
  <c r="L20" i="3"/>
  <c r="L16" i="3"/>
  <c r="L15" i="3"/>
  <c r="L13" i="3"/>
  <c r="L12" i="3"/>
  <c r="L11" i="3"/>
  <c r="L10" i="3"/>
  <c r="L9" i="3"/>
  <c r="L8" i="3"/>
  <c r="H9" i="2"/>
  <c r="K9" i="2"/>
  <c r="N9" i="2"/>
  <c r="O9" i="2"/>
  <c r="N11" i="2"/>
  <c r="H11" i="2"/>
  <c r="K11" i="2"/>
  <c r="O11" i="2"/>
  <c r="N20" i="2"/>
  <c r="K20" i="2"/>
  <c r="H20" i="2"/>
  <c r="O20" i="2"/>
  <c r="N14" i="2"/>
  <c r="K14" i="2"/>
  <c r="H14" i="2"/>
  <c r="N19" i="2"/>
  <c r="K19" i="2"/>
  <c r="H19" i="2"/>
  <c r="N10" i="2"/>
  <c r="K10" i="2"/>
  <c r="H10" i="2"/>
  <c r="O10" i="2"/>
  <c r="N8" i="2"/>
  <c r="K8" i="2"/>
  <c r="H8" i="2"/>
  <c r="O8" i="2"/>
  <c r="O19" i="2"/>
  <c r="O14" i="2"/>
</calcChain>
</file>

<file path=xl/sharedStrings.xml><?xml version="1.0" encoding="utf-8"?>
<sst xmlns="http://schemas.openxmlformats.org/spreadsheetml/2006/main" count="189" uniqueCount="90">
  <si>
    <t>KLUBI</t>
  </si>
  <si>
    <t>I</t>
  </si>
  <si>
    <t>II</t>
  </si>
  <si>
    <t>III</t>
  </si>
  <si>
    <t>KOKKU</t>
  </si>
  <si>
    <t>sise-    kümned</t>
  </si>
  <si>
    <t>KLASS</t>
  </si>
  <si>
    <t>KL MäLK</t>
  </si>
  <si>
    <t>VORONOVA</t>
  </si>
  <si>
    <t>M</t>
  </si>
  <si>
    <t>JANIS</t>
  </si>
  <si>
    <t>AARNE</t>
  </si>
  <si>
    <t>AIN</t>
  </si>
  <si>
    <t>MURU</t>
  </si>
  <si>
    <t>KOPPELMANN</t>
  </si>
  <si>
    <t>JÜRI</t>
  </si>
  <si>
    <t>KILVITS</t>
  </si>
  <si>
    <t>Kongsberg elektroonilised märgid.</t>
  </si>
  <si>
    <t>Žürii:</t>
  </si>
  <si>
    <t>Tulejoone kohtunik:</t>
  </si>
  <si>
    <t>Aavo Pekri</t>
  </si>
  <si>
    <t>Elektroonilised märgid:</t>
  </si>
  <si>
    <t>Lam</t>
  </si>
  <si>
    <t>Põlv</t>
  </si>
  <si>
    <t>Püsti</t>
  </si>
  <si>
    <r>
      <rPr>
        <i/>
        <sz val="11"/>
        <color rgb="FF000000"/>
        <rFont val="Calibri"/>
        <family val="2"/>
        <charset val="186"/>
      </rPr>
      <t>ER 568 Ain Muru 2015 Lahti</t>
    </r>
  </si>
  <si>
    <t>3x20 lasku standardpüss Mehed</t>
  </si>
  <si>
    <t>Eesti meistrivõistlus 300m standardpüss 2020</t>
  </si>
  <si>
    <t>01.-02.08.2020</t>
  </si>
  <si>
    <t>Ljudmila</t>
  </si>
  <si>
    <t>Kortšagina</t>
  </si>
  <si>
    <t>Edik</t>
  </si>
  <si>
    <t>Anžela</t>
  </si>
  <si>
    <t>Aarne</t>
  </si>
  <si>
    <t>MARKKO</t>
  </si>
  <si>
    <t>Kaupo Kiis</t>
  </si>
  <si>
    <t>Merle Ehrbach</t>
  </si>
  <si>
    <t>3x20 lasku vabapüss Naised</t>
  </si>
  <si>
    <t>Eesti meistrivõistlus 300m 60 lasku lamades 2020</t>
  </si>
  <si>
    <t>60 lasku lamades Mehed</t>
  </si>
  <si>
    <t>Andrei</t>
  </si>
  <si>
    <t>Narva LSK</t>
  </si>
  <si>
    <t>MIHHAILOV</t>
  </si>
  <si>
    <t>Andres</t>
  </si>
  <si>
    <t>HUNT</t>
  </si>
  <si>
    <t>Põlva LK</t>
  </si>
  <si>
    <t>Rain</t>
  </si>
  <si>
    <t>Anti</t>
  </si>
  <si>
    <t>GRÜNBERG</t>
  </si>
  <si>
    <t>Kaiu LK</t>
  </si>
  <si>
    <t>Vladimir</t>
  </si>
  <si>
    <t>KUZNETSOV</t>
  </si>
  <si>
    <t>Ludmila</t>
  </si>
  <si>
    <t>KORTŠAGINA</t>
  </si>
  <si>
    <t>KL MÄLK</t>
  </si>
  <si>
    <t>60 lasku lamades Naised</t>
  </si>
  <si>
    <t>Valeria</t>
  </si>
  <si>
    <t>MOROZENKO</t>
  </si>
  <si>
    <t>Elise</t>
  </si>
  <si>
    <t>SAAR</t>
  </si>
  <si>
    <t>Eesti meistrivõistlus 300m 30 lasku lamades 2020</t>
  </si>
  <si>
    <t>Toomas</t>
  </si>
  <si>
    <t>LUMAN</t>
  </si>
  <si>
    <t>Jüri</t>
  </si>
  <si>
    <t>Andrus</t>
  </si>
  <si>
    <t>ILLOPMÄGI</t>
  </si>
  <si>
    <t>Jevgeni</t>
  </si>
  <si>
    <t>Endel</t>
  </si>
  <si>
    <t>JÄRV</t>
  </si>
  <si>
    <t>Valdu</t>
  </si>
  <si>
    <t>REINAAS</t>
  </si>
  <si>
    <t>Ants</t>
  </si>
  <si>
    <t>PERTELSON</t>
  </si>
  <si>
    <t>Aavo</t>
  </si>
  <si>
    <t>PEKRI</t>
  </si>
  <si>
    <t>Katrin</t>
  </si>
  <si>
    <t>SMIRNOVA</t>
  </si>
  <si>
    <t>Kalju</t>
  </si>
  <si>
    <t>LEST</t>
  </si>
  <si>
    <t>v.a</t>
  </si>
  <si>
    <t>3x20 lasku standardpüss Mehed 55+</t>
  </si>
  <si>
    <t>30 lasku lamades Mehed 55+</t>
  </si>
  <si>
    <t>v.a.</t>
  </si>
  <si>
    <t>ER 597  Valeria Morozenko (Škabara) 2015 Lahti</t>
  </si>
  <si>
    <t>ER 597  Andrei Mihhailov 2015 Männiku</t>
  </si>
  <si>
    <t>KL TLM</t>
  </si>
  <si>
    <t>Lembit</t>
  </si>
  <si>
    <t>MITT</t>
  </si>
  <si>
    <t>Janis</t>
  </si>
  <si>
    <t>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</si>
</sst>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charset val="186"/>
    </font>
    <font>
      <b/>
      <sz val="16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86"/>
    </font>
    <font>
      <b/>
      <sz val="11"/>
      <color rgb="FF000000"/>
      <name val="Calibri"/>
      <family val="2"/>
      <charset val="186"/>
    </font>
    <font>
      <i/>
      <sz val="11"/>
      <name val="Times New Roman"/>
      <family val="1"/>
      <charset val="186"/>
    </font>
    <font>
      <b/>
      <sz val="12"/>
      <name val="Times New Roman"/>
      <family val="1"/>
      <charset val="1"/>
    </font>
    <font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86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/>
    <xf numFmtId="0" fontId="6" fillId="0" borderId="0" xfId="0" applyFont="1"/>
    <xf numFmtId="0" fontId="4" fillId="0" borderId="1" xfId="0" applyFont="1" applyBorder="1"/>
    <xf numFmtId="0" fontId="4" fillId="2" borderId="2" xfId="0" applyFont="1" applyFill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0" fontId="4" fillId="2" borderId="5" xfId="0" applyFont="1" applyFill="1" applyBorder="1"/>
    <xf numFmtId="0" fontId="4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Border="1"/>
    <xf numFmtId="0" fontId="4" fillId="0" borderId="2" xfId="0" applyFont="1" applyBorder="1"/>
    <xf numFmtId="0" fontId="4" fillId="0" borderId="5" xfId="0" applyFont="1" applyBorder="1"/>
    <xf numFmtId="0" fontId="0" fillId="0" borderId="5" xfId="0" applyBorder="1"/>
    <xf numFmtId="0" fontId="0" fillId="0" borderId="0" xfId="0" applyAlignment="1">
      <alignment horizontal="center"/>
    </xf>
    <xf numFmtId="0" fontId="7" fillId="0" borderId="0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Fill="1" applyBorder="1"/>
    <xf numFmtId="0" fontId="0" fillId="0" borderId="5" xfId="0" applyFill="1" applyBorder="1"/>
    <xf numFmtId="0" fontId="0" fillId="0" borderId="5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5" xfId="0" applyFont="1" applyBorder="1"/>
    <xf numFmtId="0" fontId="10" fillId="0" borderId="5" xfId="0" applyFont="1" applyBorder="1"/>
    <xf numFmtId="0" fontId="10" fillId="2" borderId="5" xfId="0" applyFont="1" applyFill="1" applyBorder="1"/>
    <xf numFmtId="0" fontId="0" fillId="0" borderId="5" xfId="0" applyFont="1" applyFill="1" applyBorder="1"/>
    <xf numFmtId="0" fontId="0" fillId="0" borderId="10" xfId="0" applyBorder="1"/>
    <xf numFmtId="0" fontId="4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0" borderId="13" xfId="0" applyFont="1" applyBorder="1"/>
    <xf numFmtId="0" fontId="0" fillId="0" borderId="13" xfId="0" applyBorder="1"/>
    <xf numFmtId="0" fontId="0" fillId="0" borderId="13" xfId="0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3" xfId="0" applyFont="1" applyFill="1" applyBorder="1"/>
    <xf numFmtId="0" fontId="0" fillId="0" borderId="13" xfId="0" applyFill="1" applyBorder="1"/>
    <xf numFmtId="0" fontId="9" fillId="0" borderId="2" xfId="0" applyFont="1" applyBorder="1"/>
    <xf numFmtId="0" fontId="9" fillId="2" borderId="2" xfId="0" applyFont="1" applyFill="1" applyBorder="1"/>
    <xf numFmtId="0" fontId="9" fillId="0" borderId="2" xfId="0" applyFont="1" applyBorder="1" applyAlignment="1">
      <alignment horizontal="center"/>
    </xf>
    <xf numFmtId="0" fontId="9" fillId="0" borderId="5" xfId="0" applyFont="1" applyFill="1" applyBorder="1"/>
    <xf numFmtId="0" fontId="10" fillId="0" borderId="16" xfId="0" applyFont="1" applyBorder="1"/>
    <xf numFmtId="0" fontId="10" fillId="0" borderId="16" xfId="0" applyFont="1" applyFill="1" applyBorder="1"/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0" fillId="0" borderId="16" xfId="0" applyFont="1" applyFill="1" applyBorder="1"/>
    <xf numFmtId="0" fontId="0" fillId="0" borderId="16" xfId="0" applyFill="1" applyBorder="1"/>
    <xf numFmtId="0" fontId="0" fillId="0" borderId="16" xfId="0" applyFill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0" fontId="0" fillId="0" borderId="18" xfId="0" applyFont="1" applyFill="1" applyBorder="1"/>
    <xf numFmtId="0" fontId="0" fillId="0" borderId="18" xfId="0" applyFill="1" applyBorder="1"/>
    <xf numFmtId="0" fontId="0" fillId="0" borderId="18" xfId="0" applyFill="1" applyBorder="1" applyAlignment="1">
      <alignment horizontal="center"/>
    </xf>
    <xf numFmtId="0" fontId="0" fillId="0" borderId="19" xfId="0" applyFont="1" applyFill="1" applyBorder="1" applyAlignment="1">
      <alignment horizontal="center"/>
    </xf>
    <xf numFmtId="0" fontId="4" fillId="0" borderId="20" xfId="0" applyFont="1" applyBorder="1"/>
    <xf numFmtId="0" fontId="0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2" xfId="0" applyBorder="1" applyAlignment="1">
      <alignment horizontal="center"/>
    </xf>
    <xf numFmtId="0" fontId="4" fillId="0" borderId="5" xfId="0" applyFont="1" applyFill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21" xfId="0" applyFont="1" applyBorder="1"/>
    <xf numFmtId="0" fontId="4" fillId="0" borderId="10" xfId="0" applyFont="1" applyBorder="1"/>
    <xf numFmtId="0" fontId="4" fillId="2" borderId="10" xfId="0" applyFont="1" applyFill="1" applyBorder="1"/>
    <xf numFmtId="0" fontId="1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zoomScaleNormal="100" workbookViewId="0">
      <selection activeCell="S14" sqref="S14"/>
    </sheetView>
  </sheetViews>
  <sheetFormatPr defaultRowHeight="14.4" x14ac:dyDescent="0.3"/>
  <cols>
    <col min="1" max="1" width="5.44140625"/>
    <col min="2" max="2" width="13.33203125"/>
    <col min="3" max="3" width="13.88671875"/>
    <col min="4" max="4" width="7.88671875"/>
    <col min="5" max="5" width="14.6640625"/>
    <col min="6" max="7" width="5.6640625"/>
    <col min="8" max="8" width="6.6640625"/>
    <col min="9" max="10" width="5.6640625"/>
    <col min="11" max="11" width="6.6640625"/>
    <col min="12" max="13" width="5.6640625"/>
    <col min="14" max="15" width="6.6640625"/>
    <col min="16" max="16" width="6.109375" customWidth="1"/>
    <col min="17" max="17" width="6.6640625" customWidth="1"/>
    <col min="18" max="1025" width="8.6640625"/>
  </cols>
  <sheetData>
    <row r="1" spans="1:17" ht="20.399999999999999" x14ac:dyDescent="0.35">
      <c r="A1" s="95" t="s">
        <v>27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7" ht="15.6" x14ac:dyDescent="0.3">
      <c r="A2" s="1"/>
      <c r="B2" s="1"/>
      <c r="C2" s="1"/>
      <c r="D2" s="1"/>
      <c r="E2" s="1"/>
      <c r="F2" s="1"/>
      <c r="G2" s="1"/>
      <c r="H2" s="1"/>
      <c r="I2" s="1"/>
      <c r="J2" s="2" t="s">
        <v>28</v>
      </c>
      <c r="P2" s="1"/>
      <c r="Q2" s="1"/>
    </row>
    <row r="3" spans="1:17" ht="43.2" x14ac:dyDescent="0.3">
      <c r="A3" s="1"/>
      <c r="B3" s="1"/>
      <c r="C3" s="1"/>
      <c r="D3" s="1"/>
      <c r="E3" s="3" t="s">
        <v>0</v>
      </c>
      <c r="F3" s="4"/>
      <c r="G3" s="4"/>
      <c r="H3" s="4" t="s">
        <v>22</v>
      </c>
      <c r="I3" s="4"/>
      <c r="J3" s="4"/>
      <c r="K3" s="4" t="s">
        <v>23</v>
      </c>
      <c r="L3" s="4"/>
      <c r="M3" s="4"/>
      <c r="N3" s="4" t="s">
        <v>24</v>
      </c>
      <c r="O3" s="3" t="s">
        <v>4</v>
      </c>
      <c r="P3" s="5" t="s">
        <v>5</v>
      </c>
      <c r="Q3" s="3" t="s">
        <v>6</v>
      </c>
    </row>
    <row r="4" spans="1:17" x14ac:dyDescent="0.3">
      <c r="A4" s="17"/>
      <c r="B4" s="17"/>
      <c r="C4" s="17"/>
      <c r="D4" s="17"/>
      <c r="E4" s="17"/>
      <c r="F4" s="96" t="s">
        <v>25</v>
      </c>
      <c r="G4" s="96"/>
      <c r="H4" s="96"/>
      <c r="I4" s="96"/>
      <c r="J4" s="96"/>
      <c r="P4" s="16"/>
      <c r="Q4" s="16"/>
    </row>
    <row r="5" spans="1:17" ht="15.6" x14ac:dyDescent="0.3">
      <c r="C5" s="1"/>
      <c r="D5" s="1"/>
      <c r="E5" s="1"/>
      <c r="F5" s="6"/>
      <c r="G5" s="1"/>
      <c r="H5" s="1"/>
      <c r="I5" s="1"/>
      <c r="J5" s="1"/>
      <c r="P5" s="16"/>
      <c r="Q5" s="16"/>
    </row>
    <row r="6" spans="1:17" ht="15.6" x14ac:dyDescent="0.3">
      <c r="A6" s="3"/>
      <c r="B6" s="3"/>
      <c r="C6" s="7" t="s">
        <v>26</v>
      </c>
      <c r="D6" s="7"/>
      <c r="E6" s="1"/>
      <c r="F6" s="1"/>
      <c r="G6" s="1"/>
      <c r="H6" s="1"/>
      <c r="I6" s="1"/>
      <c r="J6" s="1"/>
      <c r="P6" s="16"/>
      <c r="Q6" s="16"/>
    </row>
    <row r="7" spans="1:17" ht="16.2" thickBot="1" x14ac:dyDescent="0.35">
      <c r="A7" s="3"/>
      <c r="B7" s="3"/>
      <c r="C7" s="7"/>
      <c r="D7" s="7"/>
      <c r="E7" s="1"/>
      <c r="F7" s="1"/>
      <c r="G7" s="1"/>
      <c r="H7" s="1"/>
      <c r="I7" s="1"/>
      <c r="J7" s="1"/>
      <c r="P7" s="16"/>
      <c r="Q7" s="16"/>
    </row>
    <row r="8" spans="1:17" ht="15" thickBot="1" x14ac:dyDescent="0.35">
      <c r="A8" s="79" t="s">
        <v>1</v>
      </c>
      <c r="B8" s="8" t="s">
        <v>10</v>
      </c>
      <c r="C8" s="18" t="s">
        <v>11</v>
      </c>
      <c r="D8" s="18">
        <v>1968</v>
      </c>
      <c r="E8" s="9" t="s">
        <v>7</v>
      </c>
      <c r="F8" s="10">
        <v>96</v>
      </c>
      <c r="G8" s="10">
        <v>95</v>
      </c>
      <c r="H8" s="10">
        <f>SUM(F8,G8)</f>
        <v>191</v>
      </c>
      <c r="I8" s="10">
        <v>99</v>
      </c>
      <c r="J8" s="10">
        <v>95</v>
      </c>
      <c r="K8" s="10">
        <f>SUM(I8,J8)</f>
        <v>194</v>
      </c>
      <c r="L8" s="23">
        <v>88</v>
      </c>
      <c r="M8" s="23">
        <v>83</v>
      </c>
      <c r="N8" s="23">
        <f>SUM(L8,M8)</f>
        <v>171</v>
      </c>
      <c r="O8" s="11">
        <f>SUM(H8+K8+N8)</f>
        <v>556</v>
      </c>
      <c r="P8" s="4">
        <v>13</v>
      </c>
      <c r="Q8" s="4" t="s">
        <v>1</v>
      </c>
    </row>
    <row r="9" spans="1:17" ht="15" thickBot="1" x14ac:dyDescent="0.35">
      <c r="A9" s="80" t="s">
        <v>2</v>
      </c>
      <c r="B9" s="12" t="s">
        <v>12</v>
      </c>
      <c r="C9" s="19" t="s">
        <v>13</v>
      </c>
      <c r="D9" s="19">
        <v>1956</v>
      </c>
      <c r="E9" s="13" t="s">
        <v>7</v>
      </c>
      <c r="F9" s="14">
        <v>97</v>
      </c>
      <c r="G9" s="14">
        <v>90</v>
      </c>
      <c r="H9" s="10">
        <f>SUM(F9,G9)</f>
        <v>187</v>
      </c>
      <c r="I9" s="14">
        <v>97</v>
      </c>
      <c r="J9" s="14">
        <v>97</v>
      </c>
      <c r="K9" s="10">
        <f>SUM(I9,J9)</f>
        <v>194</v>
      </c>
      <c r="L9" s="24">
        <v>88</v>
      </c>
      <c r="M9" s="24">
        <v>87</v>
      </c>
      <c r="N9" s="23">
        <f>SUM(L9,M9)</f>
        <v>175</v>
      </c>
      <c r="O9" s="11">
        <f>SUM(H9+K9+N9)</f>
        <v>556</v>
      </c>
      <c r="P9" s="4">
        <v>9</v>
      </c>
      <c r="Q9" s="4" t="s">
        <v>1</v>
      </c>
    </row>
    <row r="10" spans="1:17" ht="15" thickBot="1" x14ac:dyDescent="0.35">
      <c r="A10" s="80" t="s">
        <v>3</v>
      </c>
      <c r="B10" s="12" t="s">
        <v>31</v>
      </c>
      <c r="C10" s="19" t="s">
        <v>14</v>
      </c>
      <c r="D10" s="19">
        <v>1984</v>
      </c>
      <c r="E10" s="19" t="s">
        <v>7</v>
      </c>
      <c r="F10" s="15">
        <v>93</v>
      </c>
      <c r="G10" s="15">
        <v>90</v>
      </c>
      <c r="H10" s="25">
        <f>SUM(F10,G10)</f>
        <v>183</v>
      </c>
      <c r="I10" s="15">
        <v>99</v>
      </c>
      <c r="J10" s="15">
        <v>98</v>
      </c>
      <c r="K10" s="25">
        <f>SUM(I10,J10)</f>
        <v>197</v>
      </c>
      <c r="L10" s="26">
        <v>85</v>
      </c>
      <c r="M10" s="26">
        <v>79</v>
      </c>
      <c r="N10" s="27">
        <f>SUM(L10,M10)</f>
        <v>164</v>
      </c>
      <c r="O10" s="28">
        <f>SUM(H10+K10+N10)</f>
        <v>544</v>
      </c>
      <c r="P10" s="16">
        <v>9</v>
      </c>
      <c r="Q10" s="4" t="s">
        <v>2</v>
      </c>
    </row>
    <row r="11" spans="1:17" x14ac:dyDescent="0.3">
      <c r="A11" s="81" t="s">
        <v>82</v>
      </c>
      <c r="B11" s="29" t="s">
        <v>33</v>
      </c>
      <c r="C11" s="30" t="s">
        <v>34</v>
      </c>
      <c r="D11" s="30">
        <v>1960</v>
      </c>
      <c r="E11" s="30" t="s">
        <v>7</v>
      </c>
      <c r="F11" s="31">
        <v>96</v>
      </c>
      <c r="G11" s="31">
        <v>92</v>
      </c>
      <c r="H11" s="32">
        <f>SUM(F11,G11)</f>
        <v>188</v>
      </c>
      <c r="I11" s="31">
        <v>97</v>
      </c>
      <c r="J11" s="31">
        <v>94</v>
      </c>
      <c r="K11" s="32">
        <f>SUM(I11,J11)</f>
        <v>191</v>
      </c>
      <c r="L11" s="33">
        <v>79</v>
      </c>
      <c r="M11" s="33">
        <v>76</v>
      </c>
      <c r="N11" s="34">
        <f>SUM(L11,M11)</f>
        <v>155</v>
      </c>
      <c r="O11" s="35">
        <f>SUM(H11+K11+N11)</f>
        <v>534</v>
      </c>
      <c r="P11" s="16">
        <v>8</v>
      </c>
      <c r="Q11" s="4" t="s">
        <v>2</v>
      </c>
    </row>
    <row r="12" spans="1:17" x14ac:dyDescent="0.3">
      <c r="A12" s="72"/>
      <c r="B12" s="73"/>
      <c r="C12" s="17"/>
      <c r="D12" s="17"/>
      <c r="E12" s="17"/>
      <c r="F12" s="74"/>
      <c r="G12" s="74"/>
      <c r="H12" s="74"/>
      <c r="I12" s="74"/>
      <c r="J12" s="74"/>
      <c r="K12" s="74"/>
      <c r="L12" s="74"/>
      <c r="M12" s="74"/>
      <c r="N12" s="74"/>
      <c r="O12" s="75"/>
      <c r="P12" s="16"/>
      <c r="Q12" s="16"/>
    </row>
    <row r="13" spans="1:17" ht="16.2" thickBot="1" x14ac:dyDescent="0.35">
      <c r="A13" s="72"/>
      <c r="B13" s="73"/>
      <c r="C13" s="7" t="s">
        <v>80</v>
      </c>
      <c r="D13" s="17"/>
      <c r="E13" s="17"/>
      <c r="F13" s="74"/>
      <c r="G13" s="74"/>
      <c r="H13" s="74"/>
      <c r="I13" s="74"/>
      <c r="J13" s="74"/>
      <c r="K13" s="74"/>
      <c r="L13" s="74"/>
      <c r="M13" s="74"/>
      <c r="N13" s="74"/>
      <c r="O13" s="75"/>
      <c r="P13" s="16"/>
      <c r="Q13" s="16"/>
    </row>
    <row r="14" spans="1:17" x14ac:dyDescent="0.3">
      <c r="A14" s="15" t="s">
        <v>1</v>
      </c>
      <c r="B14" s="19" t="s">
        <v>15</v>
      </c>
      <c r="C14" s="19" t="s">
        <v>16</v>
      </c>
      <c r="D14" s="19">
        <v>1939</v>
      </c>
      <c r="E14" s="19" t="s">
        <v>7</v>
      </c>
      <c r="F14" s="15">
        <v>80</v>
      </c>
      <c r="G14" s="15">
        <v>83</v>
      </c>
      <c r="H14" s="25">
        <f>SUM(F14,G14)</f>
        <v>163</v>
      </c>
      <c r="I14" s="15">
        <v>91</v>
      </c>
      <c r="J14" s="15">
        <v>88</v>
      </c>
      <c r="K14" s="25">
        <f>SUM(I14,J14)</f>
        <v>179</v>
      </c>
      <c r="L14" s="15">
        <v>67</v>
      </c>
      <c r="M14" s="15">
        <v>73</v>
      </c>
      <c r="N14" s="27">
        <f>SUM(L14,M14)</f>
        <v>140</v>
      </c>
      <c r="O14" s="28">
        <f>SUM(H14+K14+N14)</f>
        <v>482</v>
      </c>
      <c r="P14" s="16">
        <v>2</v>
      </c>
      <c r="Q14" s="16"/>
    </row>
    <row r="15" spans="1:17" x14ac:dyDescent="0.3">
      <c r="A15" s="74"/>
      <c r="B15" s="73"/>
      <c r="C15" s="17"/>
      <c r="D15" s="17"/>
      <c r="E15" s="17"/>
      <c r="F15" s="74"/>
      <c r="G15" s="74"/>
      <c r="H15" s="74"/>
      <c r="I15" s="74"/>
      <c r="J15" s="74"/>
      <c r="K15" s="74"/>
      <c r="L15" s="74"/>
      <c r="M15" s="74"/>
      <c r="N15" s="74"/>
      <c r="O15" s="75"/>
      <c r="P15" s="16"/>
      <c r="Q15" s="16"/>
    </row>
    <row r="16" spans="1:17" x14ac:dyDescent="0.3">
      <c r="A16" s="21"/>
      <c r="C16" s="3" t="s">
        <v>37</v>
      </c>
    </row>
    <row r="17" spans="1:17" ht="15" thickBot="1" x14ac:dyDescent="0.35">
      <c r="A17" s="21"/>
      <c r="C17" s="3"/>
    </row>
    <row r="18" spans="1:17" ht="15" thickBot="1" x14ac:dyDescent="0.35">
      <c r="A18" s="21" t="s">
        <v>1</v>
      </c>
      <c r="B18" s="19" t="s">
        <v>75</v>
      </c>
      <c r="C18" s="78" t="s">
        <v>76</v>
      </c>
      <c r="D18" s="19">
        <v>2001</v>
      </c>
      <c r="E18" s="19" t="s">
        <v>41</v>
      </c>
      <c r="F18" s="20">
        <v>93</v>
      </c>
      <c r="G18" s="20">
        <v>92</v>
      </c>
      <c r="H18" s="15">
        <f>SUM(F18,G18)</f>
        <v>185</v>
      </c>
      <c r="I18" s="20">
        <v>98</v>
      </c>
      <c r="J18" s="20">
        <v>98</v>
      </c>
      <c r="K18" s="15">
        <f>SUM(I18,J18)</f>
        <v>196</v>
      </c>
      <c r="L18" s="20">
        <v>95</v>
      </c>
      <c r="M18" s="20">
        <v>95</v>
      </c>
      <c r="N18" s="15">
        <f>SUM(L18,M18)</f>
        <v>190</v>
      </c>
      <c r="O18" s="28">
        <f>SUM(H18+K18+N18)</f>
        <v>571</v>
      </c>
      <c r="P18" s="21">
        <v>16</v>
      </c>
      <c r="Q18" s="21" t="s">
        <v>9</v>
      </c>
    </row>
    <row r="19" spans="1:17" ht="15" thickBot="1" x14ac:dyDescent="0.35">
      <c r="A19" s="21" t="s">
        <v>2</v>
      </c>
      <c r="B19" s="92" t="s">
        <v>32</v>
      </c>
      <c r="C19" s="93" t="s">
        <v>8</v>
      </c>
      <c r="D19" s="93">
        <v>1968</v>
      </c>
      <c r="E19" s="94" t="s">
        <v>7</v>
      </c>
      <c r="F19" s="76">
        <v>89</v>
      </c>
      <c r="G19" s="76">
        <v>97</v>
      </c>
      <c r="H19" s="76">
        <f>SUM(F19,G19)</f>
        <v>186</v>
      </c>
      <c r="I19" s="76">
        <v>99</v>
      </c>
      <c r="J19" s="76">
        <v>99</v>
      </c>
      <c r="K19" s="76">
        <f>SUM(I19,J19)</f>
        <v>198</v>
      </c>
      <c r="L19" s="77">
        <v>88</v>
      </c>
      <c r="M19" s="77">
        <v>94</v>
      </c>
      <c r="N19" s="77">
        <f>SUM(L19,M19)</f>
        <v>182</v>
      </c>
      <c r="O19" s="28">
        <f>SUM(H19+K19+N19)</f>
        <v>566</v>
      </c>
      <c r="P19" s="16">
        <v>14</v>
      </c>
      <c r="Q19" s="21" t="s">
        <v>9</v>
      </c>
    </row>
    <row r="20" spans="1:17" x14ac:dyDescent="0.3">
      <c r="A20" s="21" t="s">
        <v>3</v>
      </c>
      <c r="B20" s="12" t="s">
        <v>29</v>
      </c>
      <c r="C20" s="19" t="s">
        <v>30</v>
      </c>
      <c r="D20" s="19">
        <v>1969</v>
      </c>
      <c r="E20" s="19" t="s">
        <v>7</v>
      </c>
      <c r="F20" s="15">
        <v>92</v>
      </c>
      <c r="G20" s="15">
        <v>94</v>
      </c>
      <c r="H20" s="25">
        <f>SUM(F20,G20)</f>
        <v>186</v>
      </c>
      <c r="I20" s="15">
        <v>99</v>
      </c>
      <c r="J20" s="15">
        <v>94</v>
      </c>
      <c r="K20" s="25">
        <f>SUM(I20,J20)</f>
        <v>193</v>
      </c>
      <c r="L20" s="26">
        <v>90</v>
      </c>
      <c r="M20" s="26">
        <v>90</v>
      </c>
      <c r="N20" s="27">
        <f>SUM(L20,M20)</f>
        <v>180</v>
      </c>
      <c r="O20" s="28">
        <f>SUM(H20+K20+N20)</f>
        <v>559</v>
      </c>
      <c r="P20" s="16">
        <v>11</v>
      </c>
      <c r="Q20" s="21" t="s">
        <v>1</v>
      </c>
    </row>
    <row r="21" spans="1:17" x14ac:dyDescent="0.3">
      <c r="A21" s="21"/>
      <c r="F21" s="22"/>
    </row>
    <row r="22" spans="1:17" x14ac:dyDescent="0.3">
      <c r="B22" s="22" t="s">
        <v>17</v>
      </c>
      <c r="F22" s="22"/>
    </row>
    <row r="23" spans="1:17" x14ac:dyDescent="0.3">
      <c r="B23" s="22" t="s">
        <v>18</v>
      </c>
      <c r="F23" s="22"/>
    </row>
    <row r="24" spans="1:17" x14ac:dyDescent="0.3">
      <c r="B24" s="22" t="s">
        <v>19</v>
      </c>
      <c r="E24" s="22" t="s">
        <v>35</v>
      </c>
    </row>
    <row r="25" spans="1:17" x14ac:dyDescent="0.3">
      <c r="B25" s="22"/>
      <c r="E25" t="s">
        <v>36</v>
      </c>
    </row>
    <row r="26" spans="1:17" x14ac:dyDescent="0.3">
      <c r="B26" s="22" t="s">
        <v>21</v>
      </c>
      <c r="E26" t="s">
        <v>20</v>
      </c>
    </row>
    <row r="27" spans="1:17" x14ac:dyDescent="0.3">
      <c r="B27" s="22"/>
    </row>
  </sheetData>
  <sortState xmlns:xlrd2="http://schemas.microsoft.com/office/spreadsheetml/2017/richdata2" ref="B8:P13">
    <sortCondition descending="1" ref="O8:O13"/>
    <sortCondition descending="1" ref="P8:P13"/>
  </sortState>
  <mergeCells count="2">
    <mergeCell ref="A1:Q1"/>
    <mergeCell ref="F4:J4"/>
  </mergeCells>
  <pageMargins left="0.7" right="0.7" top="0.75" bottom="0.75" header="0.51180555555555496" footer="0.51180555555555496"/>
  <pageSetup paperSize="9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1"/>
  <sheetViews>
    <sheetView topLeftCell="A4" workbookViewId="0">
      <selection activeCell="R16" sqref="R16"/>
    </sheetView>
  </sheetViews>
  <sheetFormatPr defaultRowHeight="14.4" x14ac:dyDescent="0.3"/>
  <cols>
    <col min="1" max="1" width="5.6640625" customWidth="1"/>
    <col min="3" max="3" width="13" customWidth="1"/>
    <col min="13" max="13" width="8.109375" customWidth="1"/>
    <col min="14" max="14" width="6.109375" customWidth="1"/>
    <col min="15" max="15" width="8.88671875" style="21"/>
  </cols>
  <sheetData>
    <row r="1" spans="1:14" ht="20.399999999999999" x14ac:dyDescent="0.35">
      <c r="A1" s="95" t="s">
        <v>38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1:14" ht="15.6" x14ac:dyDescent="0.3">
      <c r="A2" s="1"/>
      <c r="B2" s="1"/>
      <c r="C2" s="1"/>
      <c r="D2" s="1"/>
      <c r="E2" s="1"/>
      <c r="F2" s="1"/>
      <c r="G2" s="1"/>
      <c r="H2" s="1"/>
      <c r="I2" s="2" t="s">
        <v>28</v>
      </c>
      <c r="M2" s="1"/>
      <c r="N2" s="1"/>
    </row>
    <row r="3" spans="1:14" ht="28.8" x14ac:dyDescent="0.3">
      <c r="A3" s="1"/>
      <c r="B3" s="1"/>
      <c r="C3" s="1"/>
      <c r="D3" s="1"/>
      <c r="E3" s="3" t="s">
        <v>0</v>
      </c>
      <c r="F3" s="4"/>
      <c r="G3" s="4"/>
      <c r="H3" s="4"/>
      <c r="I3" s="4"/>
      <c r="J3" s="4"/>
      <c r="K3" s="4"/>
      <c r="L3" s="3" t="s">
        <v>4</v>
      </c>
      <c r="M3" s="5" t="s">
        <v>5</v>
      </c>
      <c r="N3" s="3" t="s">
        <v>6</v>
      </c>
    </row>
    <row r="4" spans="1:14" x14ac:dyDescent="0.3">
      <c r="A4" s="17"/>
      <c r="B4" s="17"/>
      <c r="C4" s="17"/>
      <c r="D4" s="17"/>
      <c r="E4" s="17"/>
      <c r="F4" s="96"/>
      <c r="G4" s="96"/>
      <c r="H4" s="96"/>
      <c r="I4" s="96"/>
      <c r="M4" s="16"/>
      <c r="N4" s="16"/>
    </row>
    <row r="5" spans="1:14" ht="15.6" x14ac:dyDescent="0.3">
      <c r="C5" s="1"/>
      <c r="D5" s="1"/>
      <c r="E5" s="1"/>
      <c r="F5" s="6"/>
      <c r="G5" s="1"/>
      <c r="H5" s="1"/>
      <c r="I5" s="1"/>
      <c r="M5" s="16"/>
      <c r="N5" s="16"/>
    </row>
    <row r="6" spans="1:14" ht="15.6" x14ac:dyDescent="0.3">
      <c r="A6" s="3"/>
      <c r="B6" s="3"/>
      <c r="C6" s="7" t="s">
        <v>39</v>
      </c>
      <c r="D6" s="7"/>
      <c r="E6" s="1"/>
      <c r="F6" s="6" t="s">
        <v>84</v>
      </c>
      <c r="G6" s="1"/>
      <c r="H6" s="1"/>
      <c r="I6" s="1"/>
      <c r="M6" s="16"/>
      <c r="N6" s="16"/>
    </row>
    <row r="7" spans="1:14" ht="16.2" thickBot="1" x14ac:dyDescent="0.35">
      <c r="A7" s="3"/>
      <c r="B7" s="3"/>
      <c r="C7" s="7"/>
      <c r="D7" s="7"/>
      <c r="E7" s="1"/>
      <c r="F7" s="1"/>
      <c r="G7" s="1"/>
      <c r="H7" s="1"/>
      <c r="I7" s="1"/>
      <c r="M7" s="16"/>
      <c r="N7" s="16"/>
    </row>
    <row r="8" spans="1:14" x14ac:dyDescent="0.3">
      <c r="A8" s="82" t="s">
        <v>1</v>
      </c>
      <c r="B8" s="18" t="s">
        <v>31</v>
      </c>
      <c r="C8" s="18" t="s">
        <v>14</v>
      </c>
      <c r="D8" s="18">
        <v>1984</v>
      </c>
      <c r="E8" s="18" t="s">
        <v>7</v>
      </c>
      <c r="F8" s="10">
        <v>95</v>
      </c>
      <c r="G8" s="10">
        <v>99</v>
      </c>
      <c r="H8" s="10">
        <v>95</v>
      </c>
      <c r="I8" s="10">
        <v>99</v>
      </c>
      <c r="J8" s="10">
        <v>97</v>
      </c>
      <c r="K8" s="10">
        <v>99</v>
      </c>
      <c r="L8" s="11">
        <f t="shared" ref="L8:L16" si="0">SUM(F8:K8)</f>
        <v>584</v>
      </c>
      <c r="M8" s="4">
        <v>23</v>
      </c>
      <c r="N8" s="4" t="s">
        <v>1</v>
      </c>
    </row>
    <row r="9" spans="1:14" x14ac:dyDescent="0.3">
      <c r="A9" s="83" t="s">
        <v>2</v>
      </c>
      <c r="B9" s="19" t="s">
        <v>12</v>
      </c>
      <c r="C9" s="19" t="s">
        <v>13</v>
      </c>
      <c r="D9" s="19">
        <v>1956</v>
      </c>
      <c r="E9" s="13" t="s">
        <v>7</v>
      </c>
      <c r="F9" s="14">
        <v>96</v>
      </c>
      <c r="G9" s="14">
        <v>96</v>
      </c>
      <c r="H9" s="14">
        <v>97</v>
      </c>
      <c r="I9" s="14">
        <v>98</v>
      </c>
      <c r="J9" s="14">
        <v>99</v>
      </c>
      <c r="K9" s="14">
        <v>97</v>
      </c>
      <c r="L9" s="46">
        <f t="shared" si="0"/>
        <v>583</v>
      </c>
      <c r="M9" s="4">
        <v>23</v>
      </c>
      <c r="N9" s="4" t="s">
        <v>1</v>
      </c>
    </row>
    <row r="10" spans="1:14" x14ac:dyDescent="0.3">
      <c r="A10" s="83" t="s">
        <v>3</v>
      </c>
      <c r="B10" s="41" t="s">
        <v>40</v>
      </c>
      <c r="C10" s="41" t="s">
        <v>42</v>
      </c>
      <c r="D10" s="41">
        <v>1982</v>
      </c>
      <c r="E10" s="41" t="s">
        <v>41</v>
      </c>
      <c r="F10" s="36">
        <v>96</v>
      </c>
      <c r="G10" s="36">
        <v>97</v>
      </c>
      <c r="H10" s="36">
        <v>98</v>
      </c>
      <c r="I10" s="36">
        <v>99</v>
      </c>
      <c r="J10" s="36">
        <v>97</v>
      </c>
      <c r="K10" s="36">
        <v>92</v>
      </c>
      <c r="L10" s="47">
        <f t="shared" si="0"/>
        <v>579</v>
      </c>
      <c r="M10" s="38">
        <v>18</v>
      </c>
      <c r="N10" s="4" t="s">
        <v>2</v>
      </c>
    </row>
    <row r="11" spans="1:14" x14ac:dyDescent="0.3">
      <c r="A11" s="84">
        <v>4</v>
      </c>
      <c r="B11" s="42" t="s">
        <v>43</v>
      </c>
      <c r="C11" s="42" t="s">
        <v>44</v>
      </c>
      <c r="D11" s="42">
        <v>1966</v>
      </c>
      <c r="E11" s="42" t="s">
        <v>45</v>
      </c>
      <c r="F11" s="39">
        <v>97</v>
      </c>
      <c r="G11" s="39">
        <v>91</v>
      </c>
      <c r="H11" s="39">
        <v>99</v>
      </c>
      <c r="I11" s="39">
        <v>95</v>
      </c>
      <c r="J11" s="39">
        <v>97</v>
      </c>
      <c r="K11" s="39">
        <v>93</v>
      </c>
      <c r="L11" s="48">
        <f t="shared" si="0"/>
        <v>572</v>
      </c>
      <c r="M11" s="40">
        <v>20</v>
      </c>
      <c r="N11" s="4" t="s">
        <v>2</v>
      </c>
    </row>
    <row r="12" spans="1:14" x14ac:dyDescent="0.3">
      <c r="A12" s="84">
        <v>5</v>
      </c>
      <c r="B12" s="42" t="s">
        <v>46</v>
      </c>
      <c r="C12" s="42" t="s">
        <v>13</v>
      </c>
      <c r="D12" s="42">
        <v>1956</v>
      </c>
      <c r="E12" s="42" t="s">
        <v>85</v>
      </c>
      <c r="F12" s="39">
        <v>93</v>
      </c>
      <c r="G12" s="39">
        <v>95</v>
      </c>
      <c r="H12" s="39">
        <v>97</v>
      </c>
      <c r="I12" s="39">
        <v>96</v>
      </c>
      <c r="J12" s="39">
        <v>93</v>
      </c>
      <c r="K12" s="39">
        <v>94</v>
      </c>
      <c r="L12" s="48">
        <f t="shared" si="0"/>
        <v>568</v>
      </c>
      <c r="M12" s="40">
        <v>15</v>
      </c>
      <c r="N12" s="4" t="s">
        <v>2</v>
      </c>
    </row>
    <row r="13" spans="1:14" x14ac:dyDescent="0.3">
      <c r="A13" s="84">
        <v>6</v>
      </c>
      <c r="B13" s="42" t="s">
        <v>88</v>
      </c>
      <c r="C13" s="42" t="s">
        <v>11</v>
      </c>
      <c r="D13" s="42">
        <v>1968</v>
      </c>
      <c r="E13" s="43" t="s">
        <v>7</v>
      </c>
      <c r="F13" s="39">
        <v>95</v>
      </c>
      <c r="G13" s="39">
        <v>90</v>
      </c>
      <c r="H13" s="39">
        <v>97</v>
      </c>
      <c r="I13" s="39">
        <v>89</v>
      </c>
      <c r="J13" s="39">
        <v>92</v>
      </c>
      <c r="K13" s="39">
        <v>91</v>
      </c>
      <c r="L13" s="48">
        <f t="shared" si="0"/>
        <v>554</v>
      </c>
      <c r="M13" s="40">
        <v>6</v>
      </c>
      <c r="N13" s="4" t="s">
        <v>3</v>
      </c>
    </row>
    <row r="14" spans="1:14" x14ac:dyDescent="0.3">
      <c r="A14" s="84">
        <v>7</v>
      </c>
      <c r="B14" s="42" t="s">
        <v>86</v>
      </c>
      <c r="C14" s="42" t="s">
        <v>87</v>
      </c>
      <c r="D14" s="42">
        <v>1972</v>
      </c>
      <c r="E14" s="43" t="s">
        <v>7</v>
      </c>
      <c r="F14" s="39">
        <v>96</v>
      </c>
      <c r="G14" s="39">
        <v>93</v>
      </c>
      <c r="H14" s="39">
        <v>91</v>
      </c>
      <c r="I14" s="39">
        <v>92</v>
      </c>
      <c r="J14" s="39">
        <v>92</v>
      </c>
      <c r="K14" s="39">
        <v>89</v>
      </c>
      <c r="L14" s="48">
        <f t="shared" si="0"/>
        <v>553</v>
      </c>
      <c r="M14" s="40">
        <v>13</v>
      </c>
      <c r="N14" s="4" t="s">
        <v>3</v>
      </c>
    </row>
    <row r="15" spans="1:14" x14ac:dyDescent="0.3">
      <c r="A15" s="84">
        <v>8</v>
      </c>
      <c r="B15" s="44" t="s">
        <v>47</v>
      </c>
      <c r="C15" s="30" t="s">
        <v>48</v>
      </c>
      <c r="D15" s="30">
        <v>1979</v>
      </c>
      <c r="E15" s="30" t="s">
        <v>49</v>
      </c>
      <c r="F15" s="31">
        <v>93</v>
      </c>
      <c r="G15" s="31">
        <v>94</v>
      </c>
      <c r="H15" s="31">
        <v>92</v>
      </c>
      <c r="I15" s="31">
        <v>85</v>
      </c>
      <c r="J15" s="31">
        <v>88</v>
      </c>
      <c r="K15" s="31">
        <v>89</v>
      </c>
      <c r="L15" s="49">
        <f t="shared" si="0"/>
        <v>541</v>
      </c>
      <c r="M15" s="16">
        <v>7</v>
      </c>
      <c r="N15" s="4" t="s">
        <v>3</v>
      </c>
    </row>
    <row r="16" spans="1:14" ht="15" thickBot="1" x14ac:dyDescent="0.35">
      <c r="A16" s="84">
        <v>9</v>
      </c>
      <c r="B16" s="50" t="s">
        <v>50</v>
      </c>
      <c r="C16" s="51" t="s">
        <v>51</v>
      </c>
      <c r="D16" s="51">
        <v>1983</v>
      </c>
      <c r="E16" s="51" t="s">
        <v>7</v>
      </c>
      <c r="F16" s="52">
        <v>91</v>
      </c>
      <c r="G16" s="52">
        <v>90</v>
      </c>
      <c r="H16" s="52">
        <v>89</v>
      </c>
      <c r="I16" s="52">
        <v>83</v>
      </c>
      <c r="J16" s="52">
        <v>79</v>
      </c>
      <c r="K16" s="52">
        <v>87</v>
      </c>
      <c r="L16" s="53">
        <f t="shared" si="0"/>
        <v>519</v>
      </c>
      <c r="M16" s="16">
        <v>4</v>
      </c>
      <c r="N16" s="16"/>
    </row>
    <row r="17" spans="1:15" x14ac:dyDescent="0.3">
      <c r="A17" s="45"/>
    </row>
    <row r="18" spans="1:15" ht="15.6" x14ac:dyDescent="0.3">
      <c r="C18" s="3" t="s">
        <v>55</v>
      </c>
      <c r="F18" s="6" t="s">
        <v>83</v>
      </c>
      <c r="G18" s="1"/>
      <c r="H18" s="1"/>
      <c r="I18" s="1"/>
      <c r="J18" s="1"/>
      <c r="K18" s="1"/>
    </row>
    <row r="19" spans="1:15" ht="15" thickBot="1" x14ac:dyDescent="0.35"/>
    <row r="20" spans="1:15" x14ac:dyDescent="0.3">
      <c r="A20" s="88" t="s">
        <v>1</v>
      </c>
      <c r="B20" s="56" t="s">
        <v>52</v>
      </c>
      <c r="C20" s="56" t="s">
        <v>53</v>
      </c>
      <c r="D20" s="56">
        <v>1969</v>
      </c>
      <c r="E20" s="57" t="s">
        <v>54</v>
      </c>
      <c r="F20" s="58">
        <v>99</v>
      </c>
      <c r="G20" s="58">
        <v>100</v>
      </c>
      <c r="H20" s="58">
        <v>98</v>
      </c>
      <c r="I20" s="58">
        <v>100</v>
      </c>
      <c r="J20" s="58">
        <v>98</v>
      </c>
      <c r="K20" s="58">
        <v>97</v>
      </c>
      <c r="L20" s="37">
        <f>SUM(F20:K20)</f>
        <v>592</v>
      </c>
      <c r="M20" s="38">
        <v>31</v>
      </c>
      <c r="N20" s="21" t="s">
        <v>1</v>
      </c>
      <c r="O20" s="21" t="s">
        <v>89</v>
      </c>
    </row>
    <row r="21" spans="1:15" x14ac:dyDescent="0.3">
      <c r="A21" s="89" t="s">
        <v>2</v>
      </c>
      <c r="B21" s="41" t="s">
        <v>56</v>
      </c>
      <c r="C21" s="41" t="s">
        <v>57</v>
      </c>
      <c r="D21" s="41">
        <v>1993</v>
      </c>
      <c r="E21" s="41" t="s">
        <v>41</v>
      </c>
      <c r="F21" s="36">
        <v>97</v>
      </c>
      <c r="G21" s="36">
        <v>98</v>
      </c>
      <c r="H21" s="36">
        <v>99</v>
      </c>
      <c r="I21" s="36">
        <v>98</v>
      </c>
      <c r="J21" s="36">
        <v>100</v>
      </c>
      <c r="K21" s="36">
        <v>97</v>
      </c>
      <c r="L21" s="47">
        <f>SUM(F21:K21)</f>
        <v>589</v>
      </c>
      <c r="M21" s="38">
        <v>28</v>
      </c>
      <c r="N21" s="21" t="s">
        <v>1</v>
      </c>
      <c r="O21" s="21" t="s">
        <v>89</v>
      </c>
    </row>
    <row r="22" spans="1:15" x14ac:dyDescent="0.3">
      <c r="A22" s="89" t="s">
        <v>3</v>
      </c>
      <c r="B22" s="41" t="s">
        <v>32</v>
      </c>
      <c r="C22" s="59" t="s">
        <v>8</v>
      </c>
      <c r="D22" s="41">
        <v>1968</v>
      </c>
      <c r="E22" s="41" t="s">
        <v>54</v>
      </c>
      <c r="F22" s="36">
        <v>97</v>
      </c>
      <c r="G22" s="36">
        <v>98</v>
      </c>
      <c r="H22" s="36">
        <v>99</v>
      </c>
      <c r="I22" s="36">
        <v>97</v>
      </c>
      <c r="J22" s="36">
        <v>100</v>
      </c>
      <c r="K22" s="36">
        <v>98</v>
      </c>
      <c r="L22" s="47">
        <f>SUM(F22:K22)</f>
        <v>589</v>
      </c>
      <c r="M22" s="38">
        <v>20</v>
      </c>
      <c r="N22" s="21" t="s">
        <v>1</v>
      </c>
      <c r="O22" s="21" t="s">
        <v>89</v>
      </c>
    </row>
    <row r="23" spans="1:15" x14ac:dyDescent="0.3">
      <c r="A23" s="90">
        <v>4</v>
      </c>
      <c r="B23" s="60" t="s">
        <v>75</v>
      </c>
      <c r="C23" s="61" t="s">
        <v>76</v>
      </c>
      <c r="D23" s="60">
        <v>2001</v>
      </c>
      <c r="E23" s="60" t="s">
        <v>41</v>
      </c>
      <c r="F23" s="62">
        <v>97</v>
      </c>
      <c r="G23" s="62">
        <v>96</v>
      </c>
      <c r="H23" s="62">
        <v>96</v>
      </c>
      <c r="I23" s="62">
        <v>98</v>
      </c>
      <c r="J23" s="62">
        <v>99</v>
      </c>
      <c r="K23" s="62">
        <v>97</v>
      </c>
      <c r="L23" s="63">
        <f>SUM(F23:K23)</f>
        <v>583</v>
      </c>
      <c r="M23" s="40">
        <v>14</v>
      </c>
      <c r="N23" s="21" t="s">
        <v>1</v>
      </c>
      <c r="O23" s="21" t="s">
        <v>9</v>
      </c>
    </row>
    <row r="24" spans="1:15" ht="15" thickBot="1" x14ac:dyDescent="0.35">
      <c r="A24" s="91">
        <v>5</v>
      </c>
      <c r="B24" s="54" t="s">
        <v>58</v>
      </c>
      <c r="C24" s="55" t="s">
        <v>59</v>
      </c>
      <c r="D24" s="51">
        <v>2000</v>
      </c>
      <c r="E24" s="55" t="s">
        <v>54</v>
      </c>
      <c r="F24" s="52">
        <v>79</v>
      </c>
      <c r="G24" s="52">
        <v>82</v>
      </c>
      <c r="H24" s="52">
        <v>71</v>
      </c>
      <c r="I24" s="52">
        <v>95</v>
      </c>
      <c r="J24" s="52">
        <v>94</v>
      </c>
      <c r="K24" s="52">
        <v>95</v>
      </c>
      <c r="L24" s="53">
        <f>SUM(F24:K24)</f>
        <v>516</v>
      </c>
      <c r="M24" s="16">
        <v>7</v>
      </c>
      <c r="N24" s="21"/>
    </row>
    <row r="25" spans="1:15" x14ac:dyDescent="0.3">
      <c r="F25" s="22"/>
    </row>
    <row r="26" spans="1:15" x14ac:dyDescent="0.3">
      <c r="B26" s="22" t="s">
        <v>17</v>
      </c>
      <c r="F26" s="22"/>
    </row>
    <row r="27" spans="1:15" x14ac:dyDescent="0.3">
      <c r="B27" s="22" t="s">
        <v>18</v>
      </c>
      <c r="F27" s="22"/>
    </row>
    <row r="28" spans="1:15" x14ac:dyDescent="0.3">
      <c r="B28" s="22" t="s">
        <v>19</v>
      </c>
      <c r="E28" s="22" t="s">
        <v>35</v>
      </c>
    </row>
    <row r="29" spans="1:15" x14ac:dyDescent="0.3">
      <c r="B29" s="22"/>
      <c r="E29" t="s">
        <v>36</v>
      </c>
    </row>
    <row r="30" spans="1:15" x14ac:dyDescent="0.3">
      <c r="B30" s="22" t="s">
        <v>21</v>
      </c>
      <c r="E30" t="s">
        <v>20</v>
      </c>
    </row>
    <row r="31" spans="1:15" x14ac:dyDescent="0.3">
      <c r="B31" s="22"/>
    </row>
  </sheetData>
  <mergeCells count="2">
    <mergeCell ref="A1:N1"/>
    <mergeCell ref="F4:I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4"/>
  <sheetViews>
    <sheetView tabSelected="1" workbookViewId="0">
      <selection activeCell="O12" sqref="O12"/>
    </sheetView>
  </sheetViews>
  <sheetFormatPr defaultRowHeight="14.4" x14ac:dyDescent="0.3"/>
  <cols>
    <col min="1" max="1" width="6.109375" customWidth="1"/>
    <col min="3" max="3" width="11.109375" customWidth="1"/>
    <col min="11" max="11" width="8.88671875" style="21"/>
  </cols>
  <sheetData>
    <row r="1" spans="1:11" ht="20.399999999999999" x14ac:dyDescent="0.35">
      <c r="A1" s="95" t="s">
        <v>60</v>
      </c>
      <c r="B1" s="95"/>
      <c r="C1" s="95"/>
      <c r="D1" s="95"/>
      <c r="E1" s="95"/>
      <c r="F1" s="95"/>
      <c r="G1" s="95"/>
      <c r="H1" s="95"/>
      <c r="I1" s="95"/>
      <c r="J1" s="95"/>
    </row>
    <row r="2" spans="1:11" ht="15.6" x14ac:dyDescent="0.3">
      <c r="A2" s="1"/>
      <c r="B2" s="1"/>
      <c r="C2" s="1"/>
      <c r="D2" s="1"/>
      <c r="E2" s="1"/>
      <c r="F2" s="1"/>
      <c r="G2" s="1"/>
      <c r="H2" s="1"/>
      <c r="J2" s="1"/>
    </row>
    <row r="3" spans="1:11" ht="28.8" x14ac:dyDescent="0.3">
      <c r="A3" s="1"/>
      <c r="B3" s="1"/>
      <c r="C3" s="1"/>
      <c r="D3" s="1"/>
      <c r="E3" s="3" t="s">
        <v>0</v>
      </c>
      <c r="F3" s="4"/>
      <c r="G3" s="4"/>
      <c r="H3" s="4"/>
      <c r="I3" s="3" t="s">
        <v>4</v>
      </c>
      <c r="J3" s="5" t="s">
        <v>5</v>
      </c>
    </row>
    <row r="4" spans="1:11" x14ac:dyDescent="0.3">
      <c r="A4" s="17"/>
      <c r="B4" s="17"/>
      <c r="C4" s="17"/>
      <c r="D4" s="17"/>
      <c r="E4" s="17"/>
      <c r="F4" s="96"/>
      <c r="G4" s="96"/>
      <c r="H4" s="96"/>
      <c r="J4" s="16"/>
    </row>
    <row r="5" spans="1:11" ht="15.6" x14ac:dyDescent="0.3">
      <c r="C5" s="1"/>
      <c r="D5" s="1"/>
      <c r="E5" s="1"/>
      <c r="F5" s="6"/>
      <c r="G5" s="1"/>
      <c r="H5" s="1"/>
      <c r="J5" s="16"/>
    </row>
    <row r="6" spans="1:11" ht="15.6" x14ac:dyDescent="0.3">
      <c r="A6" s="3"/>
      <c r="B6" s="3"/>
      <c r="C6" s="7" t="s">
        <v>81</v>
      </c>
      <c r="D6" s="7"/>
      <c r="E6" s="1"/>
      <c r="F6" s="1"/>
      <c r="G6" s="1"/>
      <c r="H6" s="1"/>
      <c r="J6" s="16"/>
    </row>
    <row r="7" spans="1:11" ht="16.2" thickBot="1" x14ac:dyDescent="0.35">
      <c r="A7" s="3"/>
      <c r="B7" s="3"/>
      <c r="C7" s="7"/>
      <c r="D7" s="7"/>
      <c r="E7" s="1"/>
      <c r="F7" s="1"/>
      <c r="G7" s="1"/>
      <c r="H7" s="1"/>
      <c r="J7" s="16"/>
    </row>
    <row r="8" spans="1:11" x14ac:dyDescent="0.3">
      <c r="A8" s="82" t="s">
        <v>1</v>
      </c>
      <c r="B8" s="18" t="s">
        <v>61</v>
      </c>
      <c r="C8" s="18" t="s">
        <v>62</v>
      </c>
      <c r="D8" s="10">
        <v>1959</v>
      </c>
      <c r="E8" s="18" t="s">
        <v>7</v>
      </c>
      <c r="F8" s="10">
        <v>93</v>
      </c>
      <c r="G8" s="10">
        <v>93</v>
      </c>
      <c r="H8" s="10">
        <v>98</v>
      </c>
      <c r="I8" s="11">
        <f t="shared" ref="I8:I15" si="0">SUM(F8:H8)</f>
        <v>284</v>
      </c>
      <c r="J8" s="4">
        <v>8</v>
      </c>
      <c r="K8" s="38" t="s">
        <v>2</v>
      </c>
    </row>
    <row r="9" spans="1:11" x14ac:dyDescent="0.3">
      <c r="A9" s="83" t="s">
        <v>2</v>
      </c>
      <c r="B9" s="19" t="s">
        <v>63</v>
      </c>
      <c r="C9" s="19" t="s">
        <v>16</v>
      </c>
      <c r="D9" s="14">
        <v>1939</v>
      </c>
      <c r="E9" s="13" t="s">
        <v>7</v>
      </c>
      <c r="F9" s="14">
        <v>94</v>
      </c>
      <c r="G9" s="14">
        <v>95</v>
      </c>
      <c r="H9" s="14">
        <v>92</v>
      </c>
      <c r="I9" s="46">
        <f t="shared" si="0"/>
        <v>281</v>
      </c>
      <c r="J9" s="4">
        <v>3</v>
      </c>
      <c r="K9" s="38" t="s">
        <v>3</v>
      </c>
    </row>
    <row r="10" spans="1:11" x14ac:dyDescent="0.3">
      <c r="A10" s="83" t="s">
        <v>3</v>
      </c>
      <c r="B10" s="41" t="s">
        <v>64</v>
      </c>
      <c r="C10" s="41" t="s">
        <v>65</v>
      </c>
      <c r="D10" s="36">
        <v>1963</v>
      </c>
      <c r="E10" s="41" t="s">
        <v>49</v>
      </c>
      <c r="F10" s="36">
        <v>91</v>
      </c>
      <c r="G10" s="36">
        <v>90</v>
      </c>
      <c r="H10" s="36">
        <v>91</v>
      </c>
      <c r="I10" s="47">
        <f t="shared" si="0"/>
        <v>272</v>
      </c>
      <c r="J10" s="38">
        <v>3</v>
      </c>
      <c r="K10" s="38" t="s">
        <v>3</v>
      </c>
    </row>
    <row r="11" spans="1:11" x14ac:dyDescent="0.3">
      <c r="A11" s="84">
        <v>4</v>
      </c>
      <c r="B11" s="42" t="s">
        <v>73</v>
      </c>
      <c r="C11" s="42" t="s">
        <v>74</v>
      </c>
      <c r="D11" s="39">
        <v>1965</v>
      </c>
      <c r="E11" s="42" t="s">
        <v>7</v>
      </c>
      <c r="F11" s="39">
        <v>88</v>
      </c>
      <c r="G11" s="39">
        <v>83</v>
      </c>
      <c r="H11" s="39">
        <v>91</v>
      </c>
      <c r="I11" s="48">
        <f>SUM(F11:H11)</f>
        <v>262</v>
      </c>
      <c r="J11" s="40">
        <v>2</v>
      </c>
    </row>
    <row r="12" spans="1:11" x14ac:dyDescent="0.3">
      <c r="A12" s="84">
        <v>5</v>
      </c>
      <c r="B12" s="42" t="s">
        <v>66</v>
      </c>
      <c r="C12" s="42" t="s">
        <v>42</v>
      </c>
      <c r="D12" s="39">
        <v>1964</v>
      </c>
      <c r="E12" s="42" t="s">
        <v>7</v>
      </c>
      <c r="F12" s="39">
        <v>87</v>
      </c>
      <c r="G12" s="39">
        <v>81</v>
      </c>
      <c r="H12" s="39">
        <v>86</v>
      </c>
      <c r="I12" s="48">
        <f t="shared" si="0"/>
        <v>254</v>
      </c>
      <c r="J12" s="40">
        <v>1</v>
      </c>
    </row>
    <row r="13" spans="1:11" x14ac:dyDescent="0.3">
      <c r="A13" s="84">
        <v>6</v>
      </c>
      <c r="B13" s="42" t="s">
        <v>67</v>
      </c>
      <c r="C13" s="42" t="s">
        <v>68</v>
      </c>
      <c r="D13" s="39">
        <v>1949</v>
      </c>
      <c r="E13" s="43" t="s">
        <v>7</v>
      </c>
      <c r="F13" s="39">
        <v>75</v>
      </c>
      <c r="G13" s="39">
        <v>80</v>
      </c>
      <c r="H13" s="39">
        <v>92</v>
      </c>
      <c r="I13" s="48">
        <f t="shared" si="0"/>
        <v>247</v>
      </c>
      <c r="J13" s="40">
        <v>0</v>
      </c>
    </row>
    <row r="14" spans="1:11" x14ac:dyDescent="0.3">
      <c r="A14" s="85">
        <v>7</v>
      </c>
      <c r="B14" s="44" t="s">
        <v>69</v>
      </c>
      <c r="C14" s="30" t="s">
        <v>70</v>
      </c>
      <c r="D14" s="31">
        <v>1954</v>
      </c>
      <c r="E14" s="30" t="s">
        <v>49</v>
      </c>
      <c r="F14" s="31">
        <v>73</v>
      </c>
      <c r="G14" s="31">
        <v>82</v>
      </c>
      <c r="H14" s="31">
        <v>87</v>
      </c>
      <c r="I14" s="49">
        <f t="shared" si="0"/>
        <v>242</v>
      </c>
      <c r="J14" s="16">
        <v>1</v>
      </c>
    </row>
    <row r="15" spans="1:11" x14ac:dyDescent="0.3">
      <c r="A15" s="86">
        <v>8</v>
      </c>
      <c r="B15" s="64" t="s">
        <v>77</v>
      </c>
      <c r="C15" s="65" t="s">
        <v>78</v>
      </c>
      <c r="D15" s="66">
        <v>1936</v>
      </c>
      <c r="E15" s="65" t="s">
        <v>7</v>
      </c>
      <c r="F15" s="66">
        <v>78</v>
      </c>
      <c r="G15" s="66">
        <v>77</v>
      </c>
      <c r="H15" s="66">
        <v>77</v>
      </c>
      <c r="I15" s="67">
        <f t="shared" si="0"/>
        <v>232</v>
      </c>
      <c r="J15" s="16">
        <v>1</v>
      </c>
    </row>
    <row r="16" spans="1:11" ht="15" thickBot="1" x14ac:dyDescent="0.35">
      <c r="A16" s="87">
        <v>9</v>
      </c>
      <c r="B16" s="50" t="s">
        <v>71</v>
      </c>
      <c r="C16" s="51" t="s">
        <v>72</v>
      </c>
      <c r="D16" s="52">
        <v>1942</v>
      </c>
      <c r="E16" s="51" t="s">
        <v>7</v>
      </c>
      <c r="F16" s="52">
        <v>83</v>
      </c>
      <c r="G16" s="52">
        <v>64</v>
      </c>
      <c r="H16" s="52">
        <v>69</v>
      </c>
      <c r="I16" s="53">
        <f>SUM(F16:H16)</f>
        <v>216</v>
      </c>
      <c r="J16" s="16">
        <v>1</v>
      </c>
    </row>
    <row r="17" spans="1:10" x14ac:dyDescent="0.3">
      <c r="A17" t="s">
        <v>79</v>
      </c>
      <c r="B17" s="68" t="s">
        <v>33</v>
      </c>
      <c r="C17" s="69" t="s">
        <v>34</v>
      </c>
      <c r="D17" s="70">
        <v>1960</v>
      </c>
      <c r="E17" s="69" t="s">
        <v>7</v>
      </c>
      <c r="F17" s="70">
        <v>98</v>
      </c>
      <c r="G17" s="70">
        <v>97</v>
      </c>
      <c r="H17" s="70">
        <v>97</v>
      </c>
      <c r="I17" s="71">
        <f>SUM(F17:H17)</f>
        <v>292</v>
      </c>
      <c r="J17" s="16">
        <v>10</v>
      </c>
    </row>
    <row r="18" spans="1:10" x14ac:dyDescent="0.3">
      <c r="A18" s="17"/>
    </row>
    <row r="19" spans="1:10" x14ac:dyDescent="0.3">
      <c r="F19" s="22"/>
    </row>
    <row r="20" spans="1:10" x14ac:dyDescent="0.3">
      <c r="B20" s="22" t="s">
        <v>17</v>
      </c>
      <c r="F20" s="22"/>
    </row>
    <row r="21" spans="1:10" x14ac:dyDescent="0.3">
      <c r="B21" s="22" t="s">
        <v>18</v>
      </c>
      <c r="F21" s="22"/>
    </row>
    <row r="22" spans="1:10" x14ac:dyDescent="0.3">
      <c r="B22" s="22" t="s">
        <v>19</v>
      </c>
      <c r="E22" s="22" t="s">
        <v>35</v>
      </c>
    </row>
    <row r="23" spans="1:10" x14ac:dyDescent="0.3">
      <c r="B23" s="22"/>
      <c r="E23" t="s">
        <v>36</v>
      </c>
    </row>
    <row r="24" spans="1:10" x14ac:dyDescent="0.3">
      <c r="B24" s="22" t="s">
        <v>21</v>
      </c>
      <c r="E24" t="s">
        <v>20</v>
      </c>
    </row>
  </sheetData>
  <mergeCells count="2">
    <mergeCell ref="A1:J1"/>
    <mergeCell ref="F4:H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 3x20</vt:lpstr>
      <vt:lpstr>60 Lasku</vt:lpstr>
      <vt:lpstr>30 Lasku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Aavo Pekri</dc:creator>
  <cp:lastModifiedBy>kaupo kiis</cp:lastModifiedBy>
  <cp:revision>14</cp:revision>
  <cp:lastPrinted>2020-08-02T11:17:47Z</cp:lastPrinted>
  <dcterms:created xsi:type="dcterms:W3CDTF">2017-07-15T09:34:53Z</dcterms:created>
  <dcterms:modified xsi:type="dcterms:W3CDTF">2020-08-02T16:56:33Z</dcterms:modified>
  <dc:language>et-EE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