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1E6AFAC3-3F9E-C548-B519-25891686D86E}" xr6:coauthVersionLast="36" xr6:coauthVersionMax="36" xr10:uidLastSave="{00000000-0000-0000-0000-000000000000}"/>
  <bookViews>
    <workbookView xWindow="120" yWindow="460" windowWidth="15140" windowHeight="9300"/>
  </bookViews>
  <sheets>
    <sheet name="Arvuline" sheetId="1" r:id="rId1"/>
    <sheet name="Vahetused" sheetId="5" r:id="rId2"/>
  </sheets>
  <calcPr calcId="162913"/>
</workbook>
</file>

<file path=xl/calcChain.xml><?xml version="1.0" encoding="utf-8"?>
<calcChain xmlns="http://schemas.openxmlformats.org/spreadsheetml/2006/main">
  <c r="C19" i="1" l="1"/>
  <c r="E19" i="1"/>
  <c r="G22" i="5"/>
  <c r="C22" i="5"/>
  <c r="M14" i="5"/>
  <c r="M15" i="5"/>
  <c r="M16" i="5"/>
  <c r="M17" i="5"/>
  <c r="M18" i="5"/>
  <c r="M19" i="5"/>
  <c r="M20" i="5"/>
  <c r="M21" i="5"/>
  <c r="M12" i="5"/>
  <c r="M13" i="5"/>
  <c r="M22" i="5" s="1"/>
  <c r="M11" i="5"/>
  <c r="M10" i="5"/>
  <c r="M9" i="5"/>
  <c r="F22" i="5"/>
  <c r="I22" i="5"/>
  <c r="J22" i="5"/>
  <c r="K22" i="5"/>
  <c r="L22" i="5"/>
  <c r="D14" i="1"/>
  <c r="D6" i="1"/>
  <c r="D7" i="1"/>
  <c r="D8" i="1"/>
  <c r="D10" i="1"/>
  <c r="D13" i="1"/>
  <c r="D9" i="1"/>
  <c r="D12" i="1"/>
  <c r="D15" i="1"/>
  <c r="D19" i="1" s="1"/>
  <c r="D16" i="1"/>
  <c r="D17" i="1"/>
  <c r="E22" i="5"/>
  <c r="H19" i="1"/>
  <c r="F27" i="1" s="1"/>
  <c r="G19" i="1"/>
  <c r="F24" i="1"/>
  <c r="F19" i="1"/>
  <c r="F23" i="1"/>
  <c r="F25" i="1" s="1"/>
</calcChain>
</file>

<file path=xl/sharedStrings.xml><?xml version="1.0" encoding="utf-8"?>
<sst xmlns="http://schemas.openxmlformats.org/spreadsheetml/2006/main" count="80" uniqueCount="47">
  <si>
    <t>Ülenurme GSK</t>
  </si>
  <si>
    <t>Elva LSK</t>
  </si>
  <si>
    <t>Kaiu LK</t>
  </si>
  <si>
    <t>SK Haapsalu</t>
  </si>
  <si>
    <t>KL MäLK</t>
  </si>
  <si>
    <t>Klubid kokku</t>
  </si>
  <si>
    <t>Vahetuste arv</t>
  </si>
  <si>
    <r>
      <t>osav.</t>
    </r>
    <r>
      <rPr>
        <b/>
        <sz val="10"/>
        <rFont val="Arial"/>
        <family val="2"/>
        <charset val="186"/>
      </rPr>
      <t>Σ</t>
    </r>
  </si>
  <si>
    <t>Järvamaa LSK</t>
  </si>
  <si>
    <t>õhupüss 60</t>
  </si>
  <si>
    <t>õhupüstol 60</t>
  </si>
  <si>
    <t>Õhupüstol 60 lasku</t>
  </si>
  <si>
    <t>VAHETUSED</t>
  </si>
  <si>
    <t>Püss</t>
  </si>
  <si>
    <t>Püstol</t>
  </si>
  <si>
    <r>
      <rPr>
        <sz val="12"/>
        <rFont val="Calibri"/>
        <family val="2"/>
        <charset val="186"/>
      </rPr>
      <t>∑</t>
    </r>
    <r>
      <rPr>
        <sz val="12"/>
        <rFont val="Arial"/>
        <family val="2"/>
      </rPr>
      <t xml:space="preserve"> starte</t>
    </r>
  </si>
  <si>
    <t>Registreeritud</t>
  </si>
  <si>
    <t xml:space="preserve">Narva LSK </t>
  </si>
  <si>
    <t>Valga LK</t>
  </si>
  <si>
    <t xml:space="preserve">Eesti karika- ja võistkondlik meistrivõistlus õhkrelvadest </t>
  </si>
  <si>
    <t>Mehed</t>
  </si>
  <si>
    <t>Naised</t>
  </si>
  <si>
    <t>Õhupüss 60 lasku M</t>
  </si>
  <si>
    <r>
      <t xml:space="preserve">Õhupüss 60 lasku </t>
    </r>
    <r>
      <rPr>
        <sz val="10"/>
        <color indexed="10"/>
        <rFont val="Arial"/>
        <family val="2"/>
        <charset val="186"/>
      </rPr>
      <t>N</t>
    </r>
  </si>
  <si>
    <t>Kaitsejõudude SK</t>
  </si>
  <si>
    <t>Pärnumaa KL</t>
  </si>
  <si>
    <t>M</t>
  </si>
  <si>
    <t>N</t>
  </si>
  <si>
    <r>
      <t xml:space="preserve">M </t>
    </r>
    <r>
      <rPr>
        <sz val="9"/>
        <color indexed="12"/>
        <rFont val="Arial"/>
        <family val="2"/>
        <charset val="186"/>
      </rPr>
      <t>Sius</t>
    </r>
  </si>
  <si>
    <r>
      <t xml:space="preserve">N </t>
    </r>
    <r>
      <rPr>
        <sz val="9"/>
        <color indexed="10"/>
        <rFont val="Arial"/>
        <family val="2"/>
        <charset val="186"/>
      </rPr>
      <t>Sius</t>
    </r>
  </si>
  <si>
    <t>Stardid Σ</t>
  </si>
  <si>
    <t>Laskurid Σ</t>
  </si>
  <si>
    <t>Põlva LSK</t>
  </si>
  <si>
    <t>1. vahetus</t>
  </si>
  <si>
    <t>2. vahetus</t>
  </si>
  <si>
    <t>3. vahetus</t>
  </si>
  <si>
    <t>Viljandi LK</t>
  </si>
  <si>
    <t>Narva,  07. dets. 2019</t>
  </si>
  <si>
    <t>11:15 - 12:45</t>
  </si>
  <si>
    <t>11:15 - 12:30</t>
  </si>
  <si>
    <t>13:15 - 14:45</t>
  </si>
  <si>
    <t>13:00 - 14:15</t>
  </si>
  <si>
    <t>14:45 - 16:00</t>
  </si>
  <si>
    <t>Eesti karika-  ja  võistkondliku MV autasustamine orienteeruvalt kell 15.30 ja 16.15</t>
  </si>
  <si>
    <t>PVSKK</t>
  </si>
  <si>
    <t>Start võistluslaskudeks</t>
  </si>
  <si>
    <t>04.12.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</si>
</sst>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04" formatCode="dd\.mm\.yy;@"/>
  </numFmts>
  <fonts count="38" x14ac:knownFonts="1">
    <font>
      <sz val="10"/>
      <name val="Arial"/>
    </font>
    <font>
      <sz val="12"/>
      <name val="Arial"/>
      <family val="2"/>
      <charset val="186"/>
    </font>
    <font>
      <b/>
      <sz val="12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  <charset val="186"/>
    </font>
    <font>
      <sz val="14"/>
      <name val="Arial"/>
      <family val="2"/>
      <charset val="186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b/>
      <sz val="10"/>
      <name val="Arial"/>
      <family val="2"/>
      <charset val="204"/>
    </font>
    <font>
      <sz val="12"/>
      <name val="Arial"/>
      <family val="2"/>
      <charset val="186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2"/>
      <name val="Calibri"/>
      <family val="2"/>
      <charset val="186"/>
    </font>
    <font>
      <sz val="10"/>
      <color indexed="10"/>
      <name val="Arial"/>
      <family val="2"/>
      <charset val="186"/>
    </font>
    <font>
      <sz val="9"/>
      <color indexed="12"/>
      <name val="Arial"/>
      <family val="2"/>
      <charset val="186"/>
    </font>
    <font>
      <sz val="9"/>
      <color indexed="10"/>
      <name val="Arial"/>
      <family val="2"/>
      <charset val="186"/>
    </font>
    <font>
      <i/>
      <sz val="10"/>
      <name val="Arial"/>
      <family val="2"/>
      <charset val="186"/>
    </font>
    <font>
      <i/>
      <sz val="12"/>
      <name val="Arial"/>
      <family val="2"/>
      <charset val="186"/>
    </font>
    <font>
      <b/>
      <i/>
      <sz val="10"/>
      <name val="Arial"/>
      <family val="2"/>
      <charset val="186"/>
    </font>
    <font>
      <sz val="11"/>
      <name val="Arial"/>
      <family val="2"/>
    </font>
    <font>
      <sz val="11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color rgb="FFFF0000"/>
      <name val="Arial"/>
      <family val="2"/>
    </font>
    <font>
      <sz val="12"/>
      <color rgb="FFFF0000"/>
      <name val="Arial"/>
      <family val="2"/>
      <charset val="186"/>
    </font>
    <font>
      <sz val="12"/>
      <color rgb="FFFF0000"/>
      <name val="Arial"/>
      <family val="2"/>
    </font>
    <font>
      <i/>
      <sz val="12"/>
      <color rgb="FF0000FF"/>
      <name val="Arial"/>
      <family val="2"/>
      <charset val="186"/>
    </font>
    <font>
      <i/>
      <sz val="12"/>
      <color rgb="FFFF0000"/>
      <name val="Arial"/>
      <family val="2"/>
      <charset val="186"/>
    </font>
    <font>
      <sz val="12"/>
      <color rgb="FF0000FF"/>
      <name val="Arial"/>
      <family val="2"/>
    </font>
    <font>
      <sz val="12"/>
      <color rgb="FF0000FF"/>
      <name val="Arial"/>
      <family val="2"/>
      <charset val="186"/>
    </font>
    <font>
      <sz val="12"/>
      <color rgb="FF0070C0"/>
      <name val="Arial"/>
      <family val="2"/>
      <charset val="186"/>
    </font>
    <font>
      <b/>
      <i/>
      <sz val="11"/>
      <color rgb="FFFF0000"/>
      <name val="Arial"/>
      <family val="2"/>
    </font>
    <font>
      <b/>
      <sz val="12"/>
      <color rgb="FF0070C0"/>
      <name val="Arial"/>
      <family val="2"/>
      <charset val="204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rgb="FF0033CC"/>
      </bottom>
      <diagonal/>
    </border>
  </borders>
  <cellStyleXfs count="2">
    <xf numFmtId="0" fontId="0" fillId="0" borderId="0"/>
    <xf numFmtId="0" fontId="3" fillId="0" borderId="0"/>
  </cellStyleXfs>
  <cellXfs count="139">
    <xf numFmtId="0" fontId="0" fillId="0" borderId="0" xfId="0"/>
    <xf numFmtId="0" fontId="0" fillId="0" borderId="1" xfId="0" applyBorder="1"/>
    <xf numFmtId="204" fontId="3" fillId="0" borderId="2" xfId="0" applyNumberFormat="1" applyFont="1" applyBorder="1"/>
    <xf numFmtId="14" fontId="3" fillId="0" borderId="2" xfId="0" applyNumberFormat="1" applyFont="1" applyBorder="1"/>
    <xf numFmtId="0" fontId="8" fillId="0" borderId="0" xfId="0" applyFont="1"/>
    <xf numFmtId="0" fontId="5" fillId="0" borderId="2" xfId="0" applyNumberFormat="1" applyFont="1" applyBorder="1" applyAlignment="1">
      <alignment horizontal="left"/>
    </xf>
    <xf numFmtId="0" fontId="5" fillId="0" borderId="2" xfId="0" applyFont="1" applyBorder="1"/>
    <xf numFmtId="0" fontId="0" fillId="0" borderId="0" xfId="0" applyBorder="1"/>
    <xf numFmtId="0" fontId="6" fillId="0" borderId="0" xfId="0" applyFont="1" applyBorder="1"/>
    <xf numFmtId="0" fontId="6" fillId="0" borderId="0" xfId="0" applyNumberFormat="1" applyFont="1" applyBorder="1"/>
    <xf numFmtId="0" fontId="5" fillId="0" borderId="0" xfId="0" applyFont="1" applyFill="1" applyBorder="1"/>
    <xf numFmtId="0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49" fontId="3" fillId="0" borderId="2" xfId="0" applyNumberFormat="1" applyFont="1" applyBorder="1"/>
    <xf numFmtId="0" fontId="6" fillId="0" borderId="1" xfId="0" applyFont="1" applyBorder="1" applyAlignment="1">
      <alignment horizontal="center" textRotation="90"/>
    </xf>
    <xf numFmtId="0" fontId="1" fillId="0" borderId="3" xfId="0" applyFont="1" applyBorder="1"/>
    <xf numFmtId="0" fontId="6" fillId="0" borderId="4" xfId="0" applyFont="1" applyBorder="1"/>
    <xf numFmtId="0" fontId="6" fillId="0" borderId="0" xfId="0" applyFont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1" applyFont="1"/>
    <xf numFmtId="0" fontId="3" fillId="0" borderId="0" xfId="1"/>
    <xf numFmtId="0" fontId="11" fillId="0" borderId="0" xfId="1" applyFont="1"/>
    <xf numFmtId="0" fontId="11" fillId="0" borderId="0" xfId="1" applyFont="1" applyBorder="1"/>
    <xf numFmtId="0" fontId="11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12" fillId="0" borderId="0" xfId="0" applyFont="1" applyAlignment="1">
      <alignment horizontal="center"/>
    </xf>
    <xf numFmtId="0" fontId="3" fillId="0" borderId="1" xfId="1" applyBorder="1" applyAlignment="1">
      <alignment horizontal="center"/>
    </xf>
    <xf numFmtId="0" fontId="13" fillId="0" borderId="0" xfId="0" applyFont="1"/>
    <xf numFmtId="0" fontId="2" fillId="0" borderId="0" xfId="1" applyFont="1" applyBorder="1" applyAlignment="1"/>
    <xf numFmtId="0" fontId="0" fillId="0" borderId="1" xfId="0" applyBorder="1" applyAlignment="1">
      <alignment horizontal="center"/>
    </xf>
    <xf numFmtId="0" fontId="13" fillId="0" borderId="0" xfId="0" applyFont="1" applyBorder="1"/>
    <xf numFmtId="0" fontId="1" fillId="0" borderId="0" xfId="0" applyFont="1"/>
    <xf numFmtId="0" fontId="25" fillId="0" borderId="0" xfId="1" applyFont="1"/>
    <xf numFmtId="0" fontId="3" fillId="0" borderId="0" xfId="1" applyBorder="1"/>
    <xf numFmtId="0" fontId="4" fillId="0" borderId="4" xfId="0" applyFont="1" applyBorder="1" applyAlignment="1">
      <alignment textRotation="90"/>
    </xf>
    <xf numFmtId="0" fontId="9" fillId="0" borderId="4" xfId="0" applyFont="1" applyBorder="1" applyAlignment="1">
      <alignment horizontal="center"/>
    </xf>
    <xf numFmtId="0" fontId="26" fillId="0" borderId="1" xfId="0" applyFont="1" applyBorder="1" applyAlignment="1">
      <alignment textRotation="90"/>
    </xf>
    <xf numFmtId="0" fontId="27" fillId="0" borderId="1" xfId="0" applyFont="1" applyBorder="1" applyAlignment="1">
      <alignment horizontal="center"/>
    </xf>
    <xf numFmtId="0" fontId="20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6" fillId="0" borderId="2" xfId="0" applyFont="1" applyBorder="1" applyAlignment="1">
      <alignment horizontal="center" textRotation="90"/>
    </xf>
    <xf numFmtId="0" fontId="3" fillId="0" borderId="2" xfId="0" applyFont="1" applyBorder="1" applyAlignment="1">
      <alignment horizontal="center" textRotation="90"/>
    </xf>
    <xf numFmtId="0" fontId="0" fillId="0" borderId="4" xfId="0" applyBorder="1"/>
    <xf numFmtId="0" fontId="3" fillId="0" borderId="1" xfId="0" applyFont="1" applyBorder="1" applyAlignment="1">
      <alignment horizontal="center" textRotation="90"/>
    </xf>
    <xf numFmtId="0" fontId="20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3" fillId="0" borderId="12" xfId="1" applyBorder="1"/>
    <xf numFmtId="0" fontId="15" fillId="0" borderId="12" xfId="1" applyFont="1" applyBorder="1" applyAlignment="1"/>
    <xf numFmtId="0" fontId="22" fillId="0" borderId="0" xfId="0" applyFont="1"/>
    <xf numFmtId="0" fontId="28" fillId="0" borderId="0" xfId="1" applyFont="1"/>
    <xf numFmtId="0" fontId="6" fillId="0" borderId="1" xfId="0" applyFont="1" applyBorder="1" applyAlignment="1">
      <alignment horizontal="center"/>
    </xf>
    <xf numFmtId="0" fontId="29" fillId="0" borderId="13" xfId="1" applyFont="1" applyBorder="1"/>
    <xf numFmtId="0" fontId="29" fillId="0" borderId="13" xfId="1" applyFont="1" applyBorder="1" applyAlignment="1">
      <alignment horizontal="center"/>
    </xf>
    <xf numFmtId="0" fontId="29" fillId="0" borderId="13" xfId="1" applyFont="1" applyFill="1" applyBorder="1" applyAlignment="1">
      <alignment horizontal="center"/>
    </xf>
    <xf numFmtId="0" fontId="28" fillId="0" borderId="13" xfId="1" applyFont="1" applyBorder="1" applyAlignment="1">
      <alignment horizontal="center"/>
    </xf>
    <xf numFmtId="204" fontId="1" fillId="0" borderId="2" xfId="0" applyNumberFormat="1" applyFont="1" applyBorder="1"/>
    <xf numFmtId="0" fontId="1" fillId="0" borderId="2" xfId="0" applyNumberFormat="1" applyFont="1" applyBorder="1" applyAlignment="1">
      <alignment horizontal="left"/>
    </xf>
    <xf numFmtId="14" fontId="1" fillId="0" borderId="2" xfId="0" applyNumberFormat="1" applyFont="1" applyBorder="1"/>
    <xf numFmtId="0" fontId="1" fillId="0" borderId="2" xfId="0" applyFont="1" applyBorder="1"/>
    <xf numFmtId="49" fontId="1" fillId="0" borderId="2" xfId="0" applyNumberFormat="1" applyFont="1" applyBorder="1"/>
    <xf numFmtId="0" fontId="28" fillId="0" borderId="36" xfId="0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4" fontId="1" fillId="0" borderId="0" xfId="0" applyNumberFormat="1" applyFont="1"/>
    <xf numFmtId="0" fontId="29" fillId="0" borderId="4" xfId="1" applyFont="1" applyBorder="1" applyAlignment="1">
      <alignment horizontal="center"/>
    </xf>
    <xf numFmtId="0" fontId="29" fillId="0" borderId="4" xfId="1" applyFont="1" applyFill="1" applyBorder="1" applyAlignment="1">
      <alignment horizontal="center"/>
    </xf>
    <xf numFmtId="0" fontId="29" fillId="0" borderId="14" xfId="1" applyFont="1" applyBorder="1" applyAlignment="1">
      <alignment horizontal="center"/>
    </xf>
    <xf numFmtId="0" fontId="1" fillId="0" borderId="4" xfId="0" applyFont="1" applyBorder="1"/>
    <xf numFmtId="0" fontId="11" fillId="0" borderId="15" xfId="1" applyFont="1" applyBorder="1" applyAlignment="1">
      <alignment horizontal="center"/>
    </xf>
    <xf numFmtId="0" fontId="11" fillId="0" borderId="15" xfId="1" applyFont="1" applyFill="1" applyBorder="1" applyAlignment="1">
      <alignment horizontal="center"/>
    </xf>
    <xf numFmtId="0" fontId="11" fillId="0" borderId="16" xfId="1" applyFont="1" applyBorder="1"/>
    <xf numFmtId="0" fontId="29" fillId="0" borderId="17" xfId="1" applyFont="1" applyBorder="1"/>
    <xf numFmtId="0" fontId="11" fillId="0" borderId="18" xfId="1" applyFont="1" applyBorder="1" applyAlignment="1">
      <alignment horizontal="center"/>
    </xf>
    <xf numFmtId="0" fontId="29" fillId="0" borderId="19" xfId="1" applyFont="1" applyBorder="1" applyAlignment="1">
      <alignment horizontal="center"/>
    </xf>
    <xf numFmtId="0" fontId="30" fillId="0" borderId="20" xfId="1" applyFont="1" applyBorder="1" applyAlignment="1">
      <alignment horizontal="center"/>
    </xf>
    <xf numFmtId="0" fontId="31" fillId="0" borderId="21" xfId="1" applyFont="1" applyBorder="1" applyAlignment="1">
      <alignment horizontal="center"/>
    </xf>
    <xf numFmtId="0" fontId="29" fillId="0" borderId="22" xfId="1" applyFont="1" applyBorder="1"/>
    <xf numFmtId="0" fontId="29" fillId="0" borderId="23" xfId="1" applyFont="1" applyBorder="1" applyAlignment="1">
      <alignment horizontal="center"/>
    </xf>
    <xf numFmtId="0" fontId="11" fillId="0" borderId="24" xfId="1" applyFont="1" applyBorder="1"/>
    <xf numFmtId="0" fontId="11" fillId="0" borderId="5" xfId="1" applyFont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25" xfId="1" applyFont="1" applyBorder="1" applyAlignment="1">
      <alignment horizontal="center"/>
    </xf>
    <xf numFmtId="0" fontId="11" fillId="0" borderId="26" xfId="1" applyFont="1" applyBorder="1" applyAlignment="1">
      <alignment horizontal="center"/>
    </xf>
    <xf numFmtId="0" fontId="20" fillId="0" borderId="5" xfId="1" applyFont="1" applyBorder="1" applyAlignment="1">
      <alignment horizontal="center"/>
    </xf>
    <xf numFmtId="0" fontId="32" fillId="0" borderId="16" xfId="1" applyFont="1" applyBorder="1"/>
    <xf numFmtId="0" fontId="14" fillId="0" borderId="15" xfId="1" applyFont="1" applyBorder="1"/>
    <xf numFmtId="0" fontId="32" fillId="0" borderId="15" xfId="1" applyFont="1" applyBorder="1" applyAlignment="1">
      <alignment horizontal="center"/>
    </xf>
    <xf numFmtId="0" fontId="32" fillId="0" borderId="15" xfId="1" applyFont="1" applyFill="1" applyBorder="1" applyAlignment="1">
      <alignment horizontal="center"/>
    </xf>
    <xf numFmtId="0" fontId="32" fillId="0" borderId="18" xfId="1" applyFont="1" applyBorder="1" applyAlignment="1">
      <alignment horizontal="center"/>
    </xf>
    <xf numFmtId="0" fontId="14" fillId="0" borderId="16" xfId="1" applyFont="1" applyBorder="1"/>
    <xf numFmtId="0" fontId="33" fillId="0" borderId="15" xfId="1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8" xfId="1" applyFont="1" applyBorder="1" applyAlignment="1">
      <alignment horizontal="center"/>
    </xf>
    <xf numFmtId="0" fontId="30" fillId="0" borderId="27" xfId="1" applyFont="1" applyBorder="1" applyAlignment="1">
      <alignment horizontal="center"/>
    </xf>
    <xf numFmtId="0" fontId="31" fillId="0" borderId="27" xfId="1" applyFont="1" applyBorder="1" applyAlignment="1">
      <alignment horizontal="center"/>
    </xf>
    <xf numFmtId="0" fontId="34" fillId="0" borderId="19" xfId="1" applyFont="1" applyBorder="1" applyAlignment="1">
      <alignment horizontal="center"/>
    </xf>
    <xf numFmtId="0" fontId="35" fillId="0" borderId="0" xfId="1" applyFont="1" applyBorder="1" applyAlignment="1">
      <alignment horizontal="center"/>
    </xf>
    <xf numFmtId="0" fontId="3" fillId="0" borderId="4" xfId="0" applyFont="1" applyBorder="1"/>
    <xf numFmtId="0" fontId="36" fillId="0" borderId="19" xfId="1" applyFont="1" applyBorder="1" applyAlignment="1">
      <alignment horizontal="center"/>
    </xf>
    <xf numFmtId="0" fontId="6" fillId="0" borderId="0" xfId="0" applyFont="1" applyBorder="1" applyAlignment="1">
      <alignment horizontal="center" textRotation="90"/>
    </xf>
    <xf numFmtId="0" fontId="6" fillId="0" borderId="0" xfId="0" applyFont="1" applyAlignment="1">
      <alignment horizontal="center"/>
    </xf>
    <xf numFmtId="0" fontId="37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1" fillId="0" borderId="28" xfId="1" applyFont="1" applyBorder="1" applyAlignment="1">
      <alignment horizontal="center"/>
    </xf>
    <xf numFmtId="0" fontId="21" fillId="0" borderId="30" xfId="1" applyFont="1" applyBorder="1" applyAlignment="1">
      <alignment horizontal="center"/>
    </xf>
    <xf numFmtId="20" fontId="23" fillId="3" borderId="28" xfId="1" applyNumberFormat="1" applyFont="1" applyFill="1" applyBorder="1" applyAlignment="1">
      <alignment horizontal="center"/>
    </xf>
    <xf numFmtId="20" fontId="23" fillId="3" borderId="29" xfId="1" applyNumberFormat="1" applyFont="1" applyFill="1" applyBorder="1" applyAlignment="1">
      <alignment horizontal="center"/>
    </xf>
    <xf numFmtId="20" fontId="23" fillId="3" borderId="30" xfId="1" applyNumberFormat="1" applyFont="1" applyFill="1" applyBorder="1" applyAlignment="1">
      <alignment horizontal="center"/>
    </xf>
    <xf numFmtId="20" fontId="23" fillId="2" borderId="28" xfId="1" applyNumberFormat="1" applyFont="1" applyFill="1" applyBorder="1" applyAlignment="1">
      <alignment horizontal="center"/>
    </xf>
    <xf numFmtId="20" fontId="23" fillId="2" borderId="30" xfId="1" applyNumberFormat="1" applyFont="1" applyFill="1" applyBorder="1" applyAlignment="1">
      <alignment horizontal="center"/>
    </xf>
    <xf numFmtId="0" fontId="1" fillId="0" borderId="28" xfId="1" applyFont="1" applyBorder="1" applyAlignment="1">
      <alignment horizontal="center"/>
    </xf>
    <xf numFmtId="0" fontId="1" fillId="0" borderId="29" xfId="1" applyFont="1" applyBorder="1" applyAlignment="1">
      <alignment horizontal="center"/>
    </xf>
    <xf numFmtId="0" fontId="1" fillId="0" borderId="30" xfId="1" applyFont="1" applyBorder="1" applyAlignment="1">
      <alignment horizontal="center"/>
    </xf>
    <xf numFmtId="0" fontId="11" fillId="0" borderId="31" xfId="1" applyFont="1" applyBorder="1" applyAlignment="1">
      <alignment horizontal="center" textRotation="90"/>
    </xf>
    <xf numFmtId="0" fontId="11" fillId="0" borderId="32" xfId="1" applyFont="1" applyBorder="1" applyAlignment="1">
      <alignment horizontal="center" textRotation="90"/>
    </xf>
    <xf numFmtId="0" fontId="35" fillId="0" borderId="20" xfId="1" applyFont="1" applyBorder="1" applyAlignment="1">
      <alignment horizontal="center"/>
    </xf>
    <xf numFmtId="0" fontId="35" fillId="0" borderId="35" xfId="1" applyFont="1" applyBorder="1" applyAlignment="1">
      <alignment horizontal="center"/>
    </xf>
    <xf numFmtId="20" fontId="24" fillId="4" borderId="33" xfId="1" applyNumberFormat="1" applyFont="1" applyFill="1" applyBorder="1" applyAlignment="1">
      <alignment horizontal="center"/>
    </xf>
    <xf numFmtId="20" fontId="24" fillId="4" borderId="34" xfId="1" applyNumberFormat="1" applyFont="1" applyFill="1" applyBorder="1" applyAlignment="1">
      <alignment horizontal="center"/>
    </xf>
    <xf numFmtId="20" fontId="23" fillId="2" borderId="29" xfId="1" applyNumberFormat="1" applyFont="1" applyFill="1" applyBorder="1" applyAlignment="1">
      <alignment horizontal="center"/>
    </xf>
  </cellXfs>
  <cellStyles count="2">
    <cellStyle name="Normal" xfId="0" builtinId="0"/>
    <cellStyle name="Обычный_EKV07vah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zoomScaleNormal="100" workbookViewId="0">
      <selection activeCell="J18" sqref="J18"/>
    </sheetView>
  </sheetViews>
  <sheetFormatPr baseColWidth="10" defaultRowHeight="13" x14ac:dyDescent="0.15"/>
  <cols>
    <col min="1" max="1" width="4.1640625" customWidth="1"/>
    <col min="2" max="2" width="19" customWidth="1"/>
    <col min="3" max="3" width="4.1640625" customWidth="1"/>
    <col min="4" max="4" width="4.83203125" customWidth="1"/>
    <col min="5" max="8" width="5" customWidth="1"/>
    <col min="9" max="256" width="8.83203125" customWidth="1"/>
  </cols>
  <sheetData>
    <row r="1" spans="1:8" ht="18" x14ac:dyDescent="0.2">
      <c r="A1" s="4" t="s">
        <v>19</v>
      </c>
      <c r="B1" s="4"/>
      <c r="C1" s="4"/>
      <c r="D1" s="4"/>
      <c r="E1" s="4"/>
      <c r="F1" s="4"/>
      <c r="G1" s="4"/>
    </row>
    <row r="2" spans="1:8" ht="18" x14ac:dyDescent="0.2">
      <c r="A2" s="4"/>
      <c r="B2" s="33" t="s">
        <v>37</v>
      </c>
      <c r="C2" s="33"/>
      <c r="D2" s="29"/>
      <c r="E2" s="32"/>
      <c r="F2" s="32"/>
      <c r="G2" s="29"/>
      <c r="H2" s="29"/>
    </row>
    <row r="3" spans="1:8" ht="18" x14ac:dyDescent="0.2">
      <c r="A3" s="4" t="s">
        <v>16</v>
      </c>
      <c r="B3" s="4"/>
      <c r="C3" s="4"/>
      <c r="D3" s="33" t="s">
        <v>46</v>
      </c>
      <c r="E3" s="7"/>
      <c r="F3" s="7"/>
      <c r="G3" s="7"/>
      <c r="H3" s="7"/>
    </row>
    <row r="4" spans="1:8" ht="16" x14ac:dyDescent="0.2">
      <c r="B4" s="13"/>
      <c r="C4" s="13"/>
      <c r="D4" s="16"/>
      <c r="E4" s="119" t="s">
        <v>20</v>
      </c>
      <c r="F4" s="120"/>
      <c r="G4" s="118" t="s">
        <v>21</v>
      </c>
      <c r="H4" s="118"/>
    </row>
    <row r="5" spans="1:8" ht="70" x14ac:dyDescent="0.15">
      <c r="A5" s="1"/>
      <c r="B5" s="44"/>
      <c r="C5" s="46" t="s">
        <v>31</v>
      </c>
      <c r="D5" s="43" t="s">
        <v>30</v>
      </c>
      <c r="E5" s="15" t="s">
        <v>9</v>
      </c>
      <c r="F5" s="36" t="s">
        <v>10</v>
      </c>
      <c r="G5" s="38" t="s">
        <v>9</v>
      </c>
      <c r="H5" s="38" t="s">
        <v>10</v>
      </c>
    </row>
    <row r="6" spans="1:8" ht="16" x14ac:dyDescent="0.2">
      <c r="A6" s="31">
        <v>1</v>
      </c>
      <c r="B6" s="2" t="s">
        <v>1</v>
      </c>
      <c r="C6" s="47">
        <v>15</v>
      </c>
      <c r="D6" s="47">
        <f t="shared" ref="D6:D17" si="0">SUM(E6:H6)</f>
        <v>15</v>
      </c>
      <c r="E6" s="49">
        <v>5</v>
      </c>
      <c r="F6" s="50">
        <v>3</v>
      </c>
      <c r="G6" s="51">
        <v>4</v>
      </c>
      <c r="H6" s="52">
        <v>3</v>
      </c>
    </row>
    <row r="7" spans="1:8" ht="16" x14ac:dyDescent="0.2">
      <c r="A7" s="31">
        <v>2</v>
      </c>
      <c r="B7" s="5" t="s">
        <v>8</v>
      </c>
      <c r="C7" s="47">
        <v>3</v>
      </c>
      <c r="D7" s="47">
        <f t="shared" si="0"/>
        <v>3</v>
      </c>
      <c r="E7" s="53">
        <v>1</v>
      </c>
      <c r="F7" s="50"/>
      <c r="G7" s="54">
        <v>1</v>
      </c>
      <c r="H7" s="52">
        <v>1</v>
      </c>
    </row>
    <row r="8" spans="1:8" ht="16" x14ac:dyDescent="0.2">
      <c r="A8" s="31">
        <v>3</v>
      </c>
      <c r="B8" s="5" t="s">
        <v>24</v>
      </c>
      <c r="C8" s="47">
        <v>4</v>
      </c>
      <c r="D8" s="47">
        <f t="shared" si="0"/>
        <v>4</v>
      </c>
      <c r="E8" s="53"/>
      <c r="F8" s="50">
        <v>3</v>
      </c>
      <c r="G8" s="78">
        <v>1</v>
      </c>
      <c r="H8" s="52"/>
    </row>
    <row r="9" spans="1:8" ht="16" x14ac:dyDescent="0.2">
      <c r="A9" s="31">
        <v>4</v>
      </c>
      <c r="B9" s="2" t="s">
        <v>2</v>
      </c>
      <c r="C9" s="47">
        <v>9</v>
      </c>
      <c r="D9" s="47">
        <f t="shared" si="0"/>
        <v>9</v>
      </c>
      <c r="E9" s="53">
        <v>1</v>
      </c>
      <c r="F9" s="50">
        <v>4</v>
      </c>
      <c r="G9" s="55">
        <v>3</v>
      </c>
      <c r="H9" s="56">
        <v>1</v>
      </c>
    </row>
    <row r="10" spans="1:8" ht="16" x14ac:dyDescent="0.2">
      <c r="A10" s="31">
        <v>5</v>
      </c>
      <c r="B10" s="45" t="s">
        <v>4</v>
      </c>
      <c r="C10" s="47">
        <v>15</v>
      </c>
      <c r="D10" s="47">
        <f t="shared" si="0"/>
        <v>15</v>
      </c>
      <c r="E10" s="57">
        <v>5</v>
      </c>
      <c r="F10" s="50">
        <v>3</v>
      </c>
      <c r="G10" s="58">
        <v>3</v>
      </c>
      <c r="H10" s="59">
        <v>4</v>
      </c>
    </row>
    <row r="11" spans="1:8" ht="16" x14ac:dyDescent="0.2">
      <c r="A11" s="31">
        <v>6</v>
      </c>
      <c r="B11" s="3" t="s">
        <v>17</v>
      </c>
      <c r="C11" s="47">
        <v>23</v>
      </c>
      <c r="D11" s="47">
        <v>23</v>
      </c>
      <c r="E11" s="50">
        <v>8</v>
      </c>
      <c r="F11" s="60">
        <v>6</v>
      </c>
      <c r="G11" s="56">
        <v>6</v>
      </c>
      <c r="H11" s="59">
        <v>3</v>
      </c>
    </row>
    <row r="12" spans="1:8" ht="12.75" customHeight="1" x14ac:dyDescent="0.2">
      <c r="A12" s="31">
        <v>7</v>
      </c>
      <c r="B12" s="6" t="s">
        <v>32</v>
      </c>
      <c r="C12" s="47">
        <v>10</v>
      </c>
      <c r="D12" s="47">
        <f t="shared" si="0"/>
        <v>10</v>
      </c>
      <c r="E12" s="50">
        <v>3</v>
      </c>
      <c r="F12" s="50">
        <v>4</v>
      </c>
      <c r="G12" s="56"/>
      <c r="H12" s="59">
        <v>3</v>
      </c>
    </row>
    <row r="13" spans="1:8" ht="12.75" customHeight="1" x14ac:dyDescent="0.2">
      <c r="A13" s="31">
        <v>8</v>
      </c>
      <c r="B13" s="5" t="s">
        <v>0</v>
      </c>
      <c r="C13" s="47">
        <v>10</v>
      </c>
      <c r="D13" s="47">
        <f>SUM(E13:H13)</f>
        <v>10</v>
      </c>
      <c r="E13" s="49">
        <v>5</v>
      </c>
      <c r="F13" s="50"/>
      <c r="G13" s="63">
        <v>1</v>
      </c>
      <c r="H13" s="59">
        <v>4</v>
      </c>
    </row>
    <row r="14" spans="1:8" ht="12.75" customHeight="1" x14ac:dyDescent="0.2">
      <c r="A14" s="31">
        <v>9</v>
      </c>
      <c r="B14" s="6" t="s">
        <v>25</v>
      </c>
      <c r="C14" s="47">
        <v>2</v>
      </c>
      <c r="D14" s="47">
        <f t="shared" si="0"/>
        <v>2</v>
      </c>
      <c r="E14" s="61"/>
      <c r="F14" s="50"/>
      <c r="G14" s="56">
        <v>2</v>
      </c>
      <c r="H14" s="52"/>
    </row>
    <row r="15" spans="1:8" ht="12.75" customHeight="1" x14ac:dyDescent="0.2">
      <c r="A15" s="31">
        <v>10</v>
      </c>
      <c r="B15" s="14" t="s">
        <v>3</v>
      </c>
      <c r="C15" s="47">
        <v>1</v>
      </c>
      <c r="D15" s="47">
        <f t="shared" si="0"/>
        <v>1</v>
      </c>
      <c r="E15" s="62"/>
      <c r="F15" s="50">
        <v>1</v>
      </c>
      <c r="G15" s="63"/>
      <c r="H15" s="52"/>
    </row>
    <row r="16" spans="1:8" ht="12.75" customHeight="1" x14ac:dyDescent="0.2">
      <c r="A16" s="31">
        <v>11</v>
      </c>
      <c r="B16" s="14" t="s">
        <v>18</v>
      </c>
      <c r="C16" s="47">
        <v>1</v>
      </c>
      <c r="D16" s="47">
        <f t="shared" si="0"/>
        <v>1</v>
      </c>
      <c r="E16" s="62"/>
      <c r="F16" s="50">
        <v>1</v>
      </c>
      <c r="G16" s="55"/>
      <c r="H16" s="52"/>
    </row>
    <row r="17" spans="1:9" ht="16" x14ac:dyDescent="0.2">
      <c r="A17" s="31">
        <v>12</v>
      </c>
      <c r="B17" s="45" t="s">
        <v>36</v>
      </c>
      <c r="C17" s="47"/>
      <c r="D17" s="47">
        <f t="shared" si="0"/>
        <v>0</v>
      </c>
      <c r="E17" s="49"/>
      <c r="F17" s="50"/>
      <c r="G17" s="63"/>
      <c r="H17" s="59"/>
    </row>
    <row r="18" spans="1:9" ht="16" x14ac:dyDescent="0.2">
      <c r="A18" s="31">
        <v>13</v>
      </c>
      <c r="B18" s="114" t="s">
        <v>44</v>
      </c>
      <c r="C18" s="47">
        <v>1</v>
      </c>
      <c r="D18" s="47">
        <v>1</v>
      </c>
      <c r="E18" s="49">
        <v>1</v>
      </c>
      <c r="F18" s="50"/>
      <c r="G18" s="59"/>
      <c r="H18" s="59"/>
    </row>
    <row r="19" spans="1:9" x14ac:dyDescent="0.15">
      <c r="A19" s="1"/>
      <c r="B19" s="17" t="s">
        <v>5</v>
      </c>
      <c r="C19" s="48">
        <f>SUM(C6:C18)</f>
        <v>94</v>
      </c>
      <c r="D19" s="68">
        <f>SUM(D6:D18)</f>
        <v>94</v>
      </c>
      <c r="E19" s="19">
        <f>SUM(E6:E18)</f>
        <v>29</v>
      </c>
      <c r="F19" s="37">
        <f>SUM(F6:F17)</f>
        <v>25</v>
      </c>
      <c r="G19" s="39">
        <f>SUM(G6:G17)</f>
        <v>21</v>
      </c>
      <c r="H19" s="39">
        <f>SUM(H6:H17)</f>
        <v>19</v>
      </c>
      <c r="I19" s="7"/>
    </row>
    <row r="20" spans="1:9" x14ac:dyDescent="0.15">
      <c r="A20" s="7"/>
      <c r="B20" s="8"/>
      <c r="C20" s="8"/>
      <c r="D20" s="8"/>
      <c r="E20" s="11"/>
      <c r="F20" s="12"/>
      <c r="G20" s="12"/>
      <c r="H20" s="12"/>
    </row>
    <row r="21" spans="1:9" ht="19.5" customHeight="1" x14ac:dyDescent="0.15">
      <c r="A21" s="7"/>
      <c r="B21" s="8"/>
      <c r="C21" s="8"/>
      <c r="D21" s="8"/>
      <c r="E21" s="9"/>
      <c r="F21" s="116" t="s">
        <v>7</v>
      </c>
      <c r="G21" s="8"/>
      <c r="H21" s="8"/>
    </row>
    <row r="22" spans="1:9" ht="16.5" customHeight="1" x14ac:dyDescent="0.15">
      <c r="B22" s="117" t="s">
        <v>6</v>
      </c>
      <c r="C22" s="117"/>
      <c r="D22" s="117"/>
      <c r="E22" s="117"/>
      <c r="F22" s="116"/>
    </row>
    <row r="23" spans="1:9" x14ac:dyDescent="0.15">
      <c r="B23" s="10" t="s">
        <v>22</v>
      </c>
      <c r="C23" s="10"/>
      <c r="D23" s="10"/>
      <c r="E23" s="18">
        <v>3</v>
      </c>
      <c r="F23" s="18">
        <f>SUM(E19)</f>
        <v>29</v>
      </c>
    </row>
    <row r="24" spans="1:9" x14ac:dyDescent="0.15">
      <c r="B24" s="10" t="s">
        <v>23</v>
      </c>
      <c r="C24" s="10"/>
      <c r="E24" s="18">
        <v>3</v>
      </c>
      <c r="F24" s="18">
        <f>SUM(G19)</f>
        <v>21</v>
      </c>
    </row>
    <row r="25" spans="1:9" x14ac:dyDescent="0.15">
      <c r="B25" s="10"/>
      <c r="C25" s="10"/>
      <c r="F25" s="18">
        <f>SUM(F23:F24)</f>
        <v>50</v>
      </c>
    </row>
    <row r="26" spans="1:9" x14ac:dyDescent="0.15">
      <c r="B26" s="10"/>
      <c r="C26" s="10"/>
      <c r="F26" s="20"/>
    </row>
    <row r="27" spans="1:9" x14ac:dyDescent="0.15">
      <c r="B27" s="10" t="s">
        <v>11</v>
      </c>
      <c r="C27" s="10"/>
      <c r="D27" s="10"/>
      <c r="E27" s="18">
        <v>2</v>
      </c>
      <c r="F27" s="18">
        <f>SUM(F19,H19)</f>
        <v>44</v>
      </c>
    </row>
    <row r="28" spans="1:9" x14ac:dyDescent="0.15">
      <c r="F28" s="27"/>
    </row>
  </sheetData>
  <mergeCells count="4">
    <mergeCell ref="F21:F22"/>
    <mergeCell ref="B22:E22"/>
    <mergeCell ref="G4:H4"/>
    <mergeCell ref="E4:F4"/>
  </mergeCells>
  <phoneticPr fontId="7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3" zoomScaleNormal="100" workbookViewId="0">
      <selection activeCell="N24" sqref="N24"/>
    </sheetView>
  </sheetViews>
  <sheetFormatPr baseColWidth="10" defaultColWidth="9.1640625" defaultRowHeight="13" x14ac:dyDescent="0.15"/>
  <cols>
    <col min="1" max="1" width="3.83203125" style="22" customWidth="1"/>
    <col min="2" max="2" width="19.83203125" style="22" customWidth="1"/>
    <col min="3" max="3" width="7.1640625" style="22" customWidth="1"/>
    <col min="4" max="4" width="8.6640625" style="22" customWidth="1"/>
    <col min="5" max="6" width="7.1640625" style="22" customWidth="1"/>
    <col min="7" max="7" width="7.1640625" style="26" customWidth="1"/>
    <col min="8" max="9" width="7.1640625" style="22" customWidth="1"/>
    <col min="10" max="10" width="7" style="22" customWidth="1"/>
    <col min="11" max="11" width="7.1640625" style="22" customWidth="1"/>
    <col min="12" max="12" width="6.83203125" style="22" customWidth="1"/>
    <col min="13" max="13" width="4.6640625" style="22" customWidth="1"/>
    <col min="14" max="16384" width="9.1640625" style="22"/>
  </cols>
  <sheetData>
    <row r="1" spans="1:14" ht="18" x14ac:dyDescent="0.2">
      <c r="B1" s="4" t="s">
        <v>19</v>
      </c>
      <c r="C1" s="4"/>
      <c r="D1" s="4"/>
      <c r="E1" s="4"/>
      <c r="F1" s="4"/>
      <c r="G1" s="4"/>
      <c r="H1" s="4"/>
      <c r="I1" s="4"/>
      <c r="J1" s="4"/>
      <c r="K1"/>
    </row>
    <row r="2" spans="1:14" ht="18" x14ac:dyDescent="0.2">
      <c r="B2" s="4"/>
      <c r="C2" s="33" t="s">
        <v>37</v>
      </c>
      <c r="D2" s="29"/>
      <c r="E2" s="29"/>
      <c r="F2" s="32"/>
      <c r="G2" s="32"/>
      <c r="H2" s="32"/>
      <c r="I2" s="32"/>
      <c r="J2" s="29"/>
      <c r="K2" s="29"/>
    </row>
    <row r="3" spans="1:14" ht="18" x14ac:dyDescent="0.2">
      <c r="B3" s="4" t="s">
        <v>16</v>
      </c>
      <c r="C3" s="80" t="s">
        <v>46</v>
      </c>
      <c r="D3" s="7"/>
      <c r="E3" s="7"/>
      <c r="F3" s="7"/>
      <c r="G3"/>
      <c r="H3"/>
      <c r="I3"/>
    </row>
    <row r="4" spans="1:14" ht="15" thickBot="1" x14ac:dyDescent="0.2">
      <c r="C4" s="134" t="s">
        <v>45</v>
      </c>
      <c r="D4" s="135"/>
      <c r="E4" s="135"/>
      <c r="F4" s="135"/>
      <c r="G4" s="135"/>
      <c r="H4" s="135"/>
      <c r="I4" s="135"/>
      <c r="J4" s="135"/>
      <c r="K4" s="135"/>
      <c r="L4" s="135"/>
      <c r="M4" s="113"/>
      <c r="N4" s="113"/>
    </row>
    <row r="5" spans="1:14" ht="16.5" customHeight="1" thickBot="1" x14ac:dyDescent="0.25">
      <c r="C5" s="129" t="s">
        <v>33</v>
      </c>
      <c r="D5" s="130"/>
      <c r="E5" s="130"/>
      <c r="F5" s="131"/>
      <c r="G5" s="130" t="s">
        <v>34</v>
      </c>
      <c r="H5" s="130"/>
      <c r="I5" s="130"/>
      <c r="J5" s="131"/>
      <c r="K5" s="129" t="s">
        <v>35</v>
      </c>
      <c r="L5" s="131"/>
    </row>
    <row r="6" spans="1:14" ht="19.5" customHeight="1" thickBot="1" x14ac:dyDescent="0.25">
      <c r="B6" s="21" t="s">
        <v>12</v>
      </c>
      <c r="C6" s="124" t="s">
        <v>38</v>
      </c>
      <c r="D6" s="125"/>
      <c r="E6" s="124" t="s">
        <v>39</v>
      </c>
      <c r="F6" s="126"/>
      <c r="G6" s="127" t="s">
        <v>40</v>
      </c>
      <c r="H6" s="128"/>
      <c r="I6" s="138" t="s">
        <v>41</v>
      </c>
      <c r="J6" s="128"/>
      <c r="K6" s="136" t="s">
        <v>42</v>
      </c>
      <c r="L6" s="137"/>
      <c r="M6" s="132" t="s">
        <v>15</v>
      </c>
    </row>
    <row r="7" spans="1:14" ht="18.75" customHeight="1" x14ac:dyDescent="0.2">
      <c r="B7" s="24"/>
      <c r="C7" s="87" t="s">
        <v>14</v>
      </c>
      <c r="D7" s="93" t="s">
        <v>14</v>
      </c>
      <c r="E7" s="101" t="s">
        <v>13</v>
      </c>
      <c r="F7" s="88" t="s">
        <v>13</v>
      </c>
      <c r="G7" s="95" t="s">
        <v>14</v>
      </c>
      <c r="H7" s="93" t="s">
        <v>14</v>
      </c>
      <c r="I7" s="106" t="s">
        <v>13</v>
      </c>
      <c r="J7" s="88" t="s">
        <v>13</v>
      </c>
      <c r="K7" s="106" t="s">
        <v>13</v>
      </c>
      <c r="L7" s="88" t="s">
        <v>13</v>
      </c>
      <c r="M7" s="133"/>
    </row>
    <row r="8" spans="1:14" ht="16" x14ac:dyDescent="0.2">
      <c r="B8" s="24"/>
      <c r="C8" s="85" t="s">
        <v>26</v>
      </c>
      <c r="D8" s="81" t="s">
        <v>27</v>
      </c>
      <c r="E8" s="102" t="s">
        <v>28</v>
      </c>
      <c r="F8" s="69" t="s">
        <v>29</v>
      </c>
      <c r="G8" s="96" t="s">
        <v>26</v>
      </c>
      <c r="H8" s="81" t="s">
        <v>27</v>
      </c>
      <c r="I8" s="102" t="s">
        <v>28</v>
      </c>
      <c r="J8" s="69" t="s">
        <v>29</v>
      </c>
      <c r="K8" s="102" t="s">
        <v>28</v>
      </c>
      <c r="L8" s="69" t="s">
        <v>29</v>
      </c>
      <c r="M8" s="133"/>
    </row>
    <row r="9" spans="1:14" ht="16" x14ac:dyDescent="0.2">
      <c r="A9" s="28">
        <v>1</v>
      </c>
      <c r="B9" s="73" t="s">
        <v>1</v>
      </c>
      <c r="C9" s="85">
        <v>2</v>
      </c>
      <c r="D9" s="81">
        <v>1</v>
      </c>
      <c r="E9" s="103">
        <v>1</v>
      </c>
      <c r="F9" s="70">
        <v>2</v>
      </c>
      <c r="G9" s="96">
        <v>1</v>
      </c>
      <c r="H9" s="81">
        <v>2</v>
      </c>
      <c r="I9" s="103">
        <v>2</v>
      </c>
      <c r="J9" s="70">
        <v>2</v>
      </c>
      <c r="K9" s="107">
        <v>2</v>
      </c>
      <c r="L9" s="72"/>
      <c r="M9" s="100">
        <f t="shared" ref="M9:M21" si="0">SUM(C9:L9)</f>
        <v>15</v>
      </c>
    </row>
    <row r="10" spans="1:14" ht="16" x14ac:dyDescent="0.2">
      <c r="A10" s="28">
        <v>2</v>
      </c>
      <c r="B10" s="74" t="s">
        <v>8</v>
      </c>
      <c r="C10" s="85"/>
      <c r="D10" s="81">
        <v>1</v>
      </c>
      <c r="E10" s="103">
        <v>1</v>
      </c>
      <c r="F10" s="70"/>
      <c r="G10" s="96"/>
      <c r="H10" s="81"/>
      <c r="I10" s="103"/>
      <c r="J10" s="70">
        <v>1</v>
      </c>
      <c r="K10" s="107"/>
      <c r="L10" s="72"/>
      <c r="M10" s="100">
        <f t="shared" si="0"/>
        <v>3</v>
      </c>
    </row>
    <row r="11" spans="1:14" ht="16" x14ac:dyDescent="0.2">
      <c r="A11" s="28">
        <v>3</v>
      </c>
      <c r="B11" s="74" t="s">
        <v>24</v>
      </c>
      <c r="C11" s="85">
        <v>1</v>
      </c>
      <c r="D11" s="81"/>
      <c r="E11" s="103"/>
      <c r="F11" s="70">
        <v>1</v>
      </c>
      <c r="G11" s="96">
        <v>2</v>
      </c>
      <c r="H11" s="81"/>
      <c r="I11" s="103"/>
      <c r="J11" s="70"/>
      <c r="K11" s="107"/>
      <c r="L11" s="72"/>
      <c r="M11" s="100">
        <f t="shared" si="0"/>
        <v>4</v>
      </c>
    </row>
    <row r="12" spans="1:14" ht="16" x14ac:dyDescent="0.2">
      <c r="A12" s="28">
        <v>4</v>
      </c>
      <c r="B12" s="73" t="s">
        <v>2</v>
      </c>
      <c r="C12" s="86">
        <v>2</v>
      </c>
      <c r="D12" s="82">
        <v>1</v>
      </c>
      <c r="E12" s="104">
        <v>1</v>
      </c>
      <c r="F12" s="71">
        <v>2</v>
      </c>
      <c r="G12" s="97">
        <v>2</v>
      </c>
      <c r="H12" s="82"/>
      <c r="I12" s="104"/>
      <c r="J12" s="71">
        <v>1</v>
      </c>
      <c r="K12" s="107"/>
      <c r="L12" s="72"/>
      <c r="M12" s="100">
        <f t="shared" si="0"/>
        <v>9</v>
      </c>
    </row>
    <row r="13" spans="1:14" ht="16" x14ac:dyDescent="0.2">
      <c r="A13" s="28">
        <v>5</v>
      </c>
      <c r="B13" s="84" t="s">
        <v>4</v>
      </c>
      <c r="C13" s="85">
        <v>2</v>
      </c>
      <c r="D13" s="81">
        <v>2</v>
      </c>
      <c r="E13" s="103">
        <v>2</v>
      </c>
      <c r="F13" s="70">
        <v>2</v>
      </c>
      <c r="G13" s="96">
        <v>1</v>
      </c>
      <c r="H13" s="82">
        <v>2</v>
      </c>
      <c r="I13" s="103">
        <v>1</v>
      </c>
      <c r="J13" s="70">
        <v>1</v>
      </c>
      <c r="K13" s="107">
        <v>2</v>
      </c>
      <c r="L13" s="72"/>
      <c r="M13" s="100">
        <f t="shared" si="0"/>
        <v>15</v>
      </c>
    </row>
    <row r="14" spans="1:14" ht="16" x14ac:dyDescent="0.2">
      <c r="A14" s="28">
        <v>6</v>
      </c>
      <c r="B14" s="75" t="s">
        <v>17</v>
      </c>
      <c r="C14" s="85">
        <v>3</v>
      </c>
      <c r="D14" s="81"/>
      <c r="E14" s="103">
        <v>1</v>
      </c>
      <c r="F14" s="70">
        <v>2</v>
      </c>
      <c r="G14" s="96">
        <v>3</v>
      </c>
      <c r="H14" s="81">
        <v>3</v>
      </c>
      <c r="I14" s="103">
        <v>3</v>
      </c>
      <c r="J14" s="70">
        <v>2</v>
      </c>
      <c r="K14" s="107">
        <v>3</v>
      </c>
      <c r="L14" s="72">
        <v>2</v>
      </c>
      <c r="M14" s="100">
        <f t="shared" si="0"/>
        <v>22</v>
      </c>
    </row>
    <row r="15" spans="1:14" ht="16" x14ac:dyDescent="0.2">
      <c r="A15" s="28">
        <v>7</v>
      </c>
      <c r="B15" s="76" t="s">
        <v>32</v>
      </c>
      <c r="C15" s="85">
        <v>2</v>
      </c>
      <c r="D15" s="81">
        <v>1</v>
      </c>
      <c r="E15" s="103">
        <v>2</v>
      </c>
      <c r="F15" s="70"/>
      <c r="G15" s="96">
        <v>2</v>
      </c>
      <c r="H15" s="81">
        <v>2</v>
      </c>
      <c r="I15" s="103">
        <v>1</v>
      </c>
      <c r="J15" s="70"/>
      <c r="K15" s="108"/>
      <c r="L15" s="72"/>
      <c r="M15" s="100">
        <f t="shared" si="0"/>
        <v>10</v>
      </c>
    </row>
    <row r="16" spans="1:14" ht="16" x14ac:dyDescent="0.2">
      <c r="A16" s="28">
        <v>8</v>
      </c>
      <c r="B16" s="74" t="s">
        <v>0</v>
      </c>
      <c r="C16" s="85"/>
      <c r="D16" s="81">
        <v>2</v>
      </c>
      <c r="E16" s="103">
        <v>1</v>
      </c>
      <c r="F16" s="70">
        <v>1</v>
      </c>
      <c r="G16" s="96"/>
      <c r="H16" s="81">
        <v>2</v>
      </c>
      <c r="I16" s="103">
        <v>2</v>
      </c>
      <c r="J16" s="70"/>
      <c r="K16" s="108">
        <v>2</v>
      </c>
      <c r="L16" s="72"/>
      <c r="M16" s="100">
        <f t="shared" si="0"/>
        <v>10</v>
      </c>
    </row>
    <row r="17" spans="1:14" ht="16" x14ac:dyDescent="0.2">
      <c r="A17" s="28">
        <v>9</v>
      </c>
      <c r="B17" s="76" t="s">
        <v>25</v>
      </c>
      <c r="C17" s="85"/>
      <c r="D17" s="81"/>
      <c r="E17" s="103"/>
      <c r="F17" s="70"/>
      <c r="G17" s="96"/>
      <c r="H17" s="81"/>
      <c r="I17" s="103"/>
      <c r="J17" s="70">
        <v>2</v>
      </c>
      <c r="K17" s="107"/>
      <c r="L17" s="72"/>
      <c r="M17" s="100">
        <f t="shared" si="0"/>
        <v>2</v>
      </c>
    </row>
    <row r="18" spans="1:14" ht="16" x14ac:dyDescent="0.2">
      <c r="A18" s="28">
        <v>10</v>
      </c>
      <c r="B18" s="77" t="s">
        <v>3</v>
      </c>
      <c r="C18" s="85">
        <v>1</v>
      </c>
      <c r="D18" s="83"/>
      <c r="E18" s="103"/>
      <c r="F18" s="70"/>
      <c r="G18" s="98"/>
      <c r="H18" s="83"/>
      <c r="I18" s="103"/>
      <c r="J18" s="70"/>
      <c r="K18" s="107"/>
      <c r="L18" s="72"/>
      <c r="M18" s="100">
        <f t="shared" si="0"/>
        <v>1</v>
      </c>
    </row>
    <row r="19" spans="1:14" ht="16" x14ac:dyDescent="0.2">
      <c r="A19" s="28">
        <v>11</v>
      </c>
      <c r="B19" s="77" t="s">
        <v>18</v>
      </c>
      <c r="C19" s="85"/>
      <c r="D19" s="83"/>
      <c r="E19" s="103"/>
      <c r="F19" s="70"/>
      <c r="G19" s="98">
        <v>1</v>
      </c>
      <c r="H19" s="83"/>
      <c r="I19" s="103"/>
      <c r="J19" s="70"/>
      <c r="K19" s="107"/>
      <c r="L19" s="72"/>
      <c r="M19" s="100">
        <f t="shared" si="0"/>
        <v>1</v>
      </c>
    </row>
    <row r="20" spans="1:14" ht="16" x14ac:dyDescent="0.2">
      <c r="A20" s="28">
        <v>12</v>
      </c>
      <c r="B20" s="84" t="s">
        <v>36</v>
      </c>
      <c r="C20" s="85"/>
      <c r="D20" s="83"/>
      <c r="E20" s="103"/>
      <c r="F20" s="70"/>
      <c r="G20" s="98"/>
      <c r="H20" s="83"/>
      <c r="I20" s="103"/>
      <c r="J20" s="70"/>
      <c r="K20" s="107"/>
      <c r="L20" s="72"/>
      <c r="M20" s="100">
        <f t="shared" si="0"/>
        <v>0</v>
      </c>
    </row>
    <row r="21" spans="1:14" ht="17" thickBot="1" x14ac:dyDescent="0.25">
      <c r="A21" s="28">
        <v>13</v>
      </c>
      <c r="B21" s="84" t="s">
        <v>44</v>
      </c>
      <c r="C21" s="89"/>
      <c r="D21" s="94"/>
      <c r="E21" s="105"/>
      <c r="F21" s="90"/>
      <c r="G21" s="99"/>
      <c r="H21" s="94"/>
      <c r="I21" s="105"/>
      <c r="J21" s="115">
        <v>1</v>
      </c>
      <c r="K21" s="109"/>
      <c r="L21" s="112"/>
      <c r="M21" s="100">
        <f t="shared" si="0"/>
        <v>1</v>
      </c>
    </row>
    <row r="22" spans="1:14" ht="17" thickBot="1" x14ac:dyDescent="0.25">
      <c r="B22" s="66"/>
      <c r="C22" s="122">
        <f>SUM(C9:C21,D9:D21)</f>
        <v>21</v>
      </c>
      <c r="D22" s="123"/>
      <c r="E22" s="91">
        <f>SUM(E9:E21)</f>
        <v>9</v>
      </c>
      <c r="F22" s="92">
        <f t="shared" ref="F22:L22" si="1">SUM(F9:F21)</f>
        <v>10</v>
      </c>
      <c r="G22" s="122">
        <f>SUM(G9:G21,H9:H21)</f>
        <v>23</v>
      </c>
      <c r="H22" s="123"/>
      <c r="I22" s="110">
        <f>SUM(I9:I21)</f>
        <v>9</v>
      </c>
      <c r="J22" s="111">
        <f t="shared" si="1"/>
        <v>10</v>
      </c>
      <c r="K22" s="110">
        <f t="shared" si="1"/>
        <v>9</v>
      </c>
      <c r="L22" s="111">
        <f t="shared" si="1"/>
        <v>2</v>
      </c>
      <c r="M22" s="40">
        <f>SUM(M9:M21)</f>
        <v>93</v>
      </c>
    </row>
    <row r="23" spans="1:14" ht="16" x14ac:dyDescent="0.2">
      <c r="C23" s="23"/>
      <c r="D23" s="24"/>
      <c r="E23" s="24"/>
      <c r="F23" s="24"/>
      <c r="G23" s="65"/>
      <c r="H23" s="64"/>
      <c r="I23" s="35"/>
      <c r="J23" s="30"/>
      <c r="K23" s="35"/>
      <c r="L23" s="35"/>
      <c r="M23" s="42"/>
      <c r="N23" s="35"/>
    </row>
    <row r="24" spans="1:14" ht="16" x14ac:dyDescent="0.2">
      <c r="G24" s="121"/>
      <c r="H24" s="121"/>
      <c r="I24" s="79"/>
      <c r="J24" s="30"/>
      <c r="K24" s="35"/>
      <c r="L24" s="35"/>
      <c r="M24" s="41"/>
    </row>
    <row r="25" spans="1:14" ht="16" x14ac:dyDescent="0.2">
      <c r="B25" s="67" t="s">
        <v>43</v>
      </c>
      <c r="G25" s="25"/>
      <c r="J25" s="35"/>
    </row>
    <row r="26" spans="1:14" x14ac:dyDescent="0.15">
      <c r="B26" s="34"/>
    </row>
    <row r="27" spans="1:14" x14ac:dyDescent="0.15">
      <c r="B27" s="34"/>
      <c r="K27" s="35"/>
    </row>
    <row r="28" spans="1:14" x14ac:dyDescent="0.15">
      <c r="B28" s="34"/>
    </row>
    <row r="29" spans="1:14" x14ac:dyDescent="0.15">
      <c r="B29" s="34"/>
    </row>
    <row r="31" spans="1:14" x14ac:dyDescent="0.15">
      <c r="B31" s="35"/>
    </row>
  </sheetData>
  <mergeCells count="13">
    <mergeCell ref="C5:F5"/>
    <mergeCell ref="G5:J5"/>
    <mergeCell ref="M6:M8"/>
    <mergeCell ref="C4:L4"/>
    <mergeCell ref="K5:L5"/>
    <mergeCell ref="K6:L6"/>
    <mergeCell ref="I6:J6"/>
    <mergeCell ref="G24:H24"/>
    <mergeCell ref="C22:D22"/>
    <mergeCell ref="G22:H22"/>
    <mergeCell ref="C6:D6"/>
    <mergeCell ref="E6:F6"/>
    <mergeCell ref="G6:H6"/>
  </mergeCells>
  <phoneticPr fontId="3" type="noConversion"/>
  <pageMargins left="0.75" right="0.75" top="1" bottom="1" header="0.5" footer="0.5"/>
  <pageSetup paperSize="9" orientation="landscape" verticalDpi="4294967293"/>
  <headerFooter alignWithMargins="0">
    <oddFooter>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Arvuline</vt:lpstr>
      <vt:lpstr>Vahetused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Microsoft Office User</cp:lastModifiedBy>
  <cp:lastPrinted>2019-12-04T11:31:57Z</cp:lastPrinted>
  <dcterms:created xsi:type="dcterms:W3CDTF">1996-10-14T23:33:28Z</dcterms:created>
  <dcterms:modified xsi:type="dcterms:W3CDTF">2019-12-05T09:08:49Z</dcterms:modified>
</cp:coreProperties>
</file>