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8_{A4A2DC26-7875-4244-8E73-F91BCC5AA06D}" xr6:coauthVersionLast="36" xr6:coauthVersionMax="36" xr10:uidLastSave="{00000000-0000-0000-0000-000000000000}"/>
  <bookViews>
    <workbookView xWindow="120" yWindow="460" windowWidth="15140" windowHeight="9300" activeTab="1"/>
  </bookViews>
  <sheets>
    <sheet name="Arvuline" sheetId="1" r:id="rId1"/>
    <sheet name="Vahetused" sheetId="5" r:id="rId2"/>
    <sheet name="saal" sheetId="6" r:id="rId3"/>
    <sheet name="žürii" sheetId="7" r:id="rId4"/>
  </sheets>
  <definedNames>
    <definedName name="_xlnm.Print_Area" localSheetId="2">saal!$A$1:$N$54</definedName>
    <definedName name="_xlnm.Print_Area" localSheetId="1">Vahetused!$A$1:$K$30</definedName>
    <definedName name="_xlnm.Print_Area" localSheetId="3">žürii!$A$1:$G$27</definedName>
  </definedNames>
  <calcPr calcId="162913"/>
</workbook>
</file>

<file path=xl/calcChain.xml><?xml version="1.0" encoding="utf-8"?>
<calcChain xmlns="http://schemas.openxmlformats.org/spreadsheetml/2006/main">
  <c r="C8" i="1" l="1"/>
  <c r="C9" i="1"/>
  <c r="C10" i="1"/>
  <c r="C11" i="1"/>
  <c r="C12" i="1"/>
  <c r="C13" i="1"/>
  <c r="C14" i="1"/>
  <c r="C15" i="1"/>
  <c r="C7" i="1"/>
  <c r="H21" i="5"/>
  <c r="D21" i="5"/>
  <c r="K16" i="5"/>
  <c r="K17" i="5"/>
  <c r="K18" i="5"/>
  <c r="K19" i="5"/>
  <c r="K20" i="5"/>
  <c r="K14" i="5"/>
  <c r="K13" i="5"/>
  <c r="K12" i="5"/>
  <c r="K21" i="5" s="1"/>
  <c r="F21" i="5"/>
  <c r="F22" i="5"/>
  <c r="G21" i="5"/>
  <c r="D11" i="1"/>
  <c r="D7" i="1"/>
  <c r="D8" i="1"/>
  <c r="D16" i="1" s="1"/>
  <c r="D10" i="1"/>
  <c r="D15" i="1"/>
  <c r="D9" i="1"/>
  <c r="D12" i="1"/>
  <c r="D13" i="1"/>
  <c r="D14" i="1"/>
  <c r="C21" i="5"/>
  <c r="C22" i="5"/>
  <c r="H16" i="1"/>
  <c r="G16" i="1"/>
  <c r="F21" i="1"/>
  <c r="F16" i="1"/>
  <c r="F24" i="1" s="1"/>
  <c r="E16" i="1"/>
  <c r="F20" i="1"/>
  <c r="F22" i="1"/>
  <c r="D23" i="5"/>
  <c r="C16" i="1"/>
</calcChain>
</file>

<file path=xl/sharedStrings.xml><?xml version="1.0" encoding="utf-8"?>
<sst xmlns="http://schemas.openxmlformats.org/spreadsheetml/2006/main" count="139" uniqueCount="101">
  <si>
    <t>Ülenurme GSK</t>
  </si>
  <si>
    <t>Elva LSK</t>
  </si>
  <si>
    <t>Kaiu LK</t>
  </si>
  <si>
    <t>SK Haapsalu</t>
  </si>
  <si>
    <t>KL MäLK</t>
  </si>
  <si>
    <t>Klubid kokku</t>
  </si>
  <si>
    <t>Vahetuste arv</t>
  </si>
  <si>
    <r>
      <t>osav.</t>
    </r>
    <r>
      <rPr>
        <b/>
        <sz val="10"/>
        <rFont val="Arial"/>
        <family val="2"/>
        <charset val="186"/>
      </rPr>
      <t>Σ</t>
    </r>
  </si>
  <si>
    <t>õhupüss 60</t>
  </si>
  <si>
    <t>õhupüstol 60</t>
  </si>
  <si>
    <t>Õhupüstol 60 lasku</t>
  </si>
  <si>
    <t>VAHETUSED</t>
  </si>
  <si>
    <t>Püss</t>
  </si>
  <si>
    <t>Püstol</t>
  </si>
  <si>
    <t>Jooksurada</t>
  </si>
  <si>
    <t>→</t>
  </si>
  <si>
    <t>Administraator</t>
  </si>
  <si>
    <t>Rapla Sadolin Spordihoone</t>
  </si>
  <si>
    <r>
      <rPr>
        <sz val="12"/>
        <rFont val="Calibri"/>
        <family val="2"/>
        <charset val="186"/>
      </rPr>
      <t>∑</t>
    </r>
    <r>
      <rPr>
        <sz val="12"/>
        <rFont val="Arial"/>
        <family val="2"/>
      </rPr>
      <t xml:space="preserve"> starte</t>
    </r>
  </si>
  <si>
    <t>Start võistluslaskudeks</t>
  </si>
  <si>
    <t>R.T.</t>
  </si>
  <si>
    <t>F</t>
  </si>
  <si>
    <t>Finaalid:</t>
  </si>
  <si>
    <t>Registreeritud</t>
  </si>
  <si>
    <t xml:space="preserve">Narva LSK </t>
  </si>
  <si>
    <t>TIIR 1</t>
  </si>
  <si>
    <t>TIIR 2</t>
  </si>
  <si>
    <t>TIIR 3</t>
  </si>
  <si>
    <t>TIIR 4</t>
  </si>
  <si>
    <t>Tiir 3</t>
  </si>
  <si>
    <t>Tiir 2</t>
  </si>
  <si>
    <t>Tiir 1</t>
  </si>
  <si>
    <t>Valga LK</t>
  </si>
  <si>
    <t>Õhupüss 60 lasku M</t>
  </si>
  <si>
    <r>
      <t xml:space="preserve">Õhupüss 60 lasku </t>
    </r>
    <r>
      <rPr>
        <sz val="10"/>
        <color indexed="10"/>
        <rFont val="Arial"/>
        <family val="2"/>
        <charset val="186"/>
      </rPr>
      <t>N</t>
    </r>
  </si>
  <si>
    <t>M püss 10 rada Sius</t>
  </si>
  <si>
    <t>N püss Sius 10 rada</t>
  </si>
  <si>
    <t>Arvestus</t>
  </si>
  <si>
    <t>Varustuse kontroll</t>
  </si>
  <si>
    <t>Stardid Σ</t>
  </si>
  <si>
    <t>Laskurid Σ</t>
  </si>
  <si>
    <t>Garderoob</t>
  </si>
  <si>
    <t>Välisuksed</t>
  </si>
  <si>
    <t>Väike parkla</t>
  </si>
  <si>
    <t>Suur parkla</t>
  </si>
  <si>
    <t>Kohvik</t>
  </si>
  <si>
    <t>WC-N</t>
  </si>
  <si>
    <t>WC-M</t>
  </si>
  <si>
    <t>Jalakäija sissepääs</t>
  </si>
  <si>
    <t>1. vahetus</t>
  </si>
  <si>
    <t>2. vahetus</t>
  </si>
  <si>
    <t>Tiir 4</t>
  </si>
  <si>
    <t>Võistluste žürii</t>
  </si>
  <si>
    <t>Endel Kaasiku</t>
  </si>
  <si>
    <t>Heiti Vahtra</t>
  </si>
  <si>
    <t>Klassifikatsioon</t>
  </si>
  <si>
    <t>Liivi Erm</t>
  </si>
  <si>
    <t>Larissa Peeters</t>
  </si>
  <si>
    <t>Irina Vassiljeva</t>
  </si>
  <si>
    <t>Sius operaatorid:</t>
  </si>
  <si>
    <t>Lennart Pruuli</t>
  </si>
  <si>
    <t>Lauri Erm</t>
  </si>
  <si>
    <t>Hannes Reinomägi</t>
  </si>
  <si>
    <t>Viktor Labotkin</t>
  </si>
  <si>
    <t>sektorikohtunikud:</t>
  </si>
  <si>
    <t>Protokollid ja sekretariaat</t>
  </si>
  <si>
    <t xml:space="preserve">Protokollitaja programm </t>
  </si>
  <si>
    <t>Püstoli tulejoonekohtunik</t>
  </si>
  <si>
    <t xml:space="preserve"> Finaalikohtunik</t>
  </si>
  <si>
    <t xml:space="preserve">Majutus Rapla vallas </t>
  </si>
  <si>
    <t>https://rapla.kovtp.ee/majutus</t>
  </si>
  <si>
    <t>rapla.yhiselamu@gmail.com</t>
  </si>
  <si>
    <t xml:space="preserve">Õpilaskodu meilaadress: </t>
  </si>
  <si>
    <t xml:space="preserve">Eesti juunioride meistrivõistlus õhkrelvadest </t>
  </si>
  <si>
    <t>Sadolin Spordihoone Rapla,  19. jaan. 2019</t>
  </si>
  <si>
    <t xml:space="preserve"> MJ</t>
  </si>
  <si>
    <t xml:space="preserve"> NJ</t>
  </si>
  <si>
    <t>Põlva SpK</t>
  </si>
  <si>
    <t>Viljandi SpK</t>
  </si>
  <si>
    <t>Valtu Spordimaja</t>
  </si>
  <si>
    <t>kalju.kalda@kehtna.ee</t>
  </si>
  <si>
    <t>Püssi finaalid</t>
  </si>
  <si>
    <t>Püstoli finaalid</t>
  </si>
  <si>
    <t>Autasustamine iga finaali järel</t>
  </si>
  <si>
    <r>
      <rPr>
        <b/>
        <sz val="12"/>
        <rFont val="Arial"/>
        <family val="2"/>
        <charset val="186"/>
      </rPr>
      <t>12:00</t>
    </r>
    <r>
      <rPr>
        <sz val="12"/>
        <rFont val="Arial"/>
        <family val="2"/>
      </rPr>
      <t xml:space="preserve"> - 13:30</t>
    </r>
  </si>
  <si>
    <r>
      <rPr>
        <b/>
        <sz val="12"/>
        <rFont val="Arial"/>
        <family val="2"/>
        <charset val="186"/>
      </rPr>
      <t>14:00</t>
    </r>
    <r>
      <rPr>
        <sz val="12"/>
        <rFont val="Arial"/>
        <family val="2"/>
      </rPr>
      <t xml:space="preserve"> - 15:30</t>
    </r>
  </si>
  <si>
    <r>
      <t xml:space="preserve">Püstol 60 l. </t>
    </r>
    <r>
      <rPr>
        <b/>
        <sz val="10"/>
        <color indexed="10"/>
        <rFont val="Arial"/>
        <family val="2"/>
        <charset val="186"/>
      </rPr>
      <t>N</t>
    </r>
    <r>
      <rPr>
        <sz val="10"/>
        <rFont val="Arial"/>
        <family val="2"/>
        <charset val="186"/>
      </rPr>
      <t xml:space="preserve"> ( 20; 18)</t>
    </r>
  </si>
  <si>
    <t>Oliver Kuks</t>
  </si>
  <si>
    <r>
      <t>16.00</t>
    </r>
    <r>
      <rPr>
        <sz val="10"/>
        <rFont val="Arial"/>
        <family val="2"/>
        <charset val="186"/>
      </rPr>
      <t xml:space="preserve"> - 16:40</t>
    </r>
  </si>
  <si>
    <r>
      <t xml:space="preserve">17:15 </t>
    </r>
    <r>
      <rPr>
        <sz val="10"/>
        <rFont val="Arial"/>
        <family val="2"/>
        <charset val="186"/>
      </rPr>
      <t>- 17:55</t>
    </r>
  </si>
  <si>
    <r>
      <t xml:space="preserve">Püstol 60 l. </t>
    </r>
    <r>
      <rPr>
        <b/>
        <sz val="10"/>
        <color indexed="12"/>
        <rFont val="Arial"/>
        <family val="2"/>
        <charset val="186"/>
      </rPr>
      <t>M</t>
    </r>
    <r>
      <rPr>
        <sz val="10"/>
        <rFont val="Arial"/>
        <family val="2"/>
        <charset val="186"/>
      </rPr>
      <t xml:space="preserve">( 10; 12)  </t>
    </r>
  </si>
  <si>
    <t>JM</t>
  </si>
  <si>
    <r>
      <t xml:space="preserve">MJ </t>
    </r>
    <r>
      <rPr>
        <sz val="9"/>
        <color indexed="12"/>
        <rFont val="Arial"/>
        <family val="2"/>
      </rPr>
      <t>Sius</t>
    </r>
  </si>
  <si>
    <t>MJ</t>
  </si>
  <si>
    <t>NJ</t>
  </si>
  <si>
    <r>
      <t xml:space="preserve">NJ </t>
    </r>
    <r>
      <rPr>
        <sz val="9"/>
        <color indexed="10"/>
        <rFont val="Arial"/>
        <family val="2"/>
        <charset val="186"/>
      </rPr>
      <t>Sius</t>
    </r>
  </si>
  <si>
    <r>
      <t>NJ;</t>
    </r>
    <r>
      <rPr>
        <sz val="12"/>
        <color indexed="12"/>
        <rFont val="Arial"/>
        <family val="2"/>
        <charset val="186"/>
      </rPr>
      <t>MJ</t>
    </r>
    <r>
      <rPr>
        <sz val="12"/>
        <color indexed="10"/>
        <rFont val="Arial"/>
        <family val="2"/>
      </rPr>
      <t xml:space="preserve"> </t>
    </r>
    <r>
      <rPr>
        <sz val="9"/>
        <color indexed="10"/>
        <rFont val="Arial"/>
        <family val="2"/>
        <charset val="186"/>
      </rPr>
      <t>Sius</t>
    </r>
  </si>
  <si>
    <r>
      <t xml:space="preserve">1; </t>
    </r>
    <r>
      <rPr>
        <sz val="12"/>
        <color indexed="12"/>
        <rFont val="Arial"/>
        <family val="2"/>
        <charset val="186"/>
      </rPr>
      <t>1</t>
    </r>
  </si>
  <si>
    <t>Karl Kontor</t>
  </si>
  <si>
    <t>Kristel Kaasiku</t>
  </si>
  <si>
    <t>Anu Vahtra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</si>
</sst>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96" formatCode="dd\.mm\.yy;@"/>
  </numFmts>
  <fonts count="52" x14ac:knownFonts="1">
    <font>
      <sz val="10"/>
      <name val="Arial"/>
    </font>
    <font>
      <sz val="12"/>
      <name val="Arial"/>
      <family val="2"/>
      <charset val="186"/>
    </font>
    <font>
      <b/>
      <sz val="12"/>
      <name val="Arial"/>
      <family val="2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  <charset val="186"/>
    </font>
    <font>
      <sz val="14"/>
      <name val="Arial"/>
      <family val="2"/>
      <charset val="186"/>
    </font>
    <font>
      <u/>
      <sz val="10"/>
      <color indexed="12"/>
      <name val="Arial"/>
      <family val="2"/>
      <charset val="186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b/>
      <sz val="10"/>
      <name val="Arial"/>
      <family val="2"/>
      <charset val="204"/>
    </font>
    <font>
      <sz val="10"/>
      <color indexed="10"/>
      <name val="Arial"/>
      <family val="2"/>
      <charset val="186"/>
    </font>
    <font>
      <sz val="12"/>
      <name val="Arial"/>
      <family val="2"/>
      <charset val="186"/>
    </font>
    <font>
      <sz val="14"/>
      <name val="Arial"/>
      <family val="2"/>
      <charset val="186"/>
    </font>
    <font>
      <sz val="12"/>
      <color indexed="10"/>
      <name val="Arial"/>
      <family val="2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12"/>
      <color indexed="12"/>
      <name val="Arial"/>
      <family val="2"/>
    </font>
    <font>
      <sz val="12"/>
      <name val="Calibri"/>
      <family val="2"/>
      <charset val="186"/>
    </font>
    <font>
      <sz val="10"/>
      <color indexed="10"/>
      <name val="Arial"/>
      <family val="2"/>
      <charset val="186"/>
    </font>
    <font>
      <b/>
      <sz val="10"/>
      <color indexed="10"/>
      <name val="Arial"/>
      <family val="2"/>
      <charset val="186"/>
    </font>
    <font>
      <b/>
      <sz val="14"/>
      <name val="Arial"/>
      <family val="2"/>
      <charset val="186"/>
    </font>
    <font>
      <sz val="9"/>
      <color indexed="10"/>
      <name val="Arial"/>
      <family val="2"/>
      <charset val="186"/>
    </font>
    <font>
      <b/>
      <sz val="10"/>
      <color indexed="10"/>
      <name val="Arial"/>
      <family val="2"/>
      <charset val="186"/>
    </font>
    <font>
      <i/>
      <sz val="10"/>
      <name val="Arial"/>
      <family val="2"/>
      <charset val="186"/>
    </font>
    <font>
      <i/>
      <sz val="12"/>
      <name val="Arial"/>
      <family val="2"/>
      <charset val="186"/>
    </font>
    <font>
      <b/>
      <i/>
      <sz val="10"/>
      <name val="Arial"/>
      <family val="2"/>
      <charset val="186"/>
    </font>
    <font>
      <b/>
      <sz val="10"/>
      <color indexed="12"/>
      <name val="Arial"/>
      <family val="2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Times New Roman"/>
      <family val="1"/>
    </font>
    <font>
      <sz val="12"/>
      <color indexed="10"/>
      <name val="Arial"/>
      <family val="2"/>
    </font>
    <font>
      <sz val="9"/>
      <color indexed="12"/>
      <name val="Arial"/>
      <family val="2"/>
    </font>
    <font>
      <sz val="12"/>
      <color indexed="12"/>
      <name val="Arial"/>
      <family val="2"/>
      <charset val="186"/>
    </font>
    <font>
      <sz val="10"/>
      <color rgb="FFFF0000"/>
      <name val="Arial"/>
      <family val="2"/>
      <charset val="186"/>
    </font>
    <font>
      <sz val="10"/>
      <color rgb="FF0070C0"/>
      <name val="Arial"/>
      <family val="2"/>
      <charset val="186"/>
    </font>
    <font>
      <sz val="12"/>
      <color rgb="FFFF0000"/>
      <name val="Arial"/>
      <family val="2"/>
    </font>
    <font>
      <b/>
      <sz val="10"/>
      <color rgb="FFFF0000"/>
      <name val="Arial"/>
      <family val="2"/>
      <charset val="186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  <charset val="186"/>
    </font>
    <font>
      <i/>
      <sz val="12"/>
      <color rgb="FFFF0000"/>
      <name val="Arial"/>
      <family val="2"/>
      <charset val="186"/>
    </font>
    <font>
      <b/>
      <sz val="10"/>
      <color rgb="FF0000CC"/>
      <name val="Arial"/>
      <family val="2"/>
      <charset val="186"/>
    </font>
    <font>
      <sz val="10"/>
      <color rgb="FF0000CC"/>
      <name val="Arial"/>
      <family val="2"/>
      <charset val="186"/>
    </font>
    <font>
      <sz val="12"/>
      <color rgb="FF0000CC"/>
      <name val="Arial"/>
      <family val="2"/>
    </font>
    <font>
      <sz val="10"/>
      <color rgb="FF0000CC"/>
      <name val="Arial"/>
      <family val="2"/>
    </font>
    <font>
      <i/>
      <sz val="12"/>
      <color rgb="FF0000CC"/>
      <name val="Arial"/>
      <family val="2"/>
    </font>
    <font>
      <b/>
      <sz val="12"/>
      <color rgb="FFFF0000"/>
      <name val="Arial"/>
      <family val="2"/>
    </font>
    <font>
      <b/>
      <i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/>
      <bottom style="thin">
        <color indexed="64"/>
      </bottom>
      <diagonal/>
    </border>
    <border>
      <left style="thin">
        <color rgb="FFFF0000"/>
      </left>
      <right style="thin">
        <color indexed="8"/>
      </right>
      <top style="thin">
        <color indexed="64"/>
      </top>
      <bottom style="thin">
        <color rgb="FF0033CC"/>
      </bottom>
      <diagonal/>
    </border>
    <border>
      <left/>
      <right style="thin">
        <color rgb="FFFF0000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</cellStyleXfs>
  <cellXfs count="238">
    <xf numFmtId="0" fontId="0" fillId="0" borderId="0" xfId="0"/>
    <xf numFmtId="0" fontId="0" fillId="0" borderId="1" xfId="0" applyBorder="1"/>
    <xf numFmtId="196" fontId="3" fillId="0" borderId="2" xfId="0" applyNumberFormat="1" applyFont="1" applyBorder="1"/>
    <xf numFmtId="14" fontId="3" fillId="0" borderId="2" xfId="0" applyNumberFormat="1" applyFont="1" applyBorder="1"/>
    <xf numFmtId="0" fontId="8" fillId="0" borderId="0" xfId="0" applyFont="1"/>
    <xf numFmtId="0" fontId="5" fillId="0" borderId="2" xfId="0" applyNumberFormat="1" applyFont="1" applyBorder="1" applyAlignment="1">
      <alignment horizontal="left"/>
    </xf>
    <xf numFmtId="0" fontId="5" fillId="0" borderId="2" xfId="0" applyFont="1" applyBorder="1"/>
    <xf numFmtId="0" fontId="0" fillId="0" borderId="0" xfId="0" applyBorder="1"/>
    <xf numFmtId="0" fontId="6" fillId="0" borderId="0" xfId="0" applyFont="1" applyBorder="1"/>
    <xf numFmtId="0" fontId="6" fillId="0" borderId="0" xfId="0" applyNumberFormat="1" applyFont="1" applyBorder="1"/>
    <xf numFmtId="0" fontId="5" fillId="0" borderId="0" xfId="0" applyFont="1" applyFill="1" applyBorder="1"/>
    <xf numFmtId="0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/>
    <xf numFmtId="49" fontId="3" fillId="0" borderId="2" xfId="0" applyNumberFormat="1" applyFont="1" applyBorder="1"/>
    <xf numFmtId="0" fontId="6" fillId="0" borderId="1" xfId="0" applyFont="1" applyBorder="1" applyAlignment="1">
      <alignment horizontal="center" textRotation="90"/>
    </xf>
    <xf numFmtId="0" fontId="1" fillId="0" borderId="3" xfId="0" applyFont="1" applyBorder="1"/>
    <xf numFmtId="0" fontId="6" fillId="0" borderId="4" xfId="0" applyFont="1" applyBorder="1"/>
    <xf numFmtId="0" fontId="6" fillId="0" borderId="0" xfId="0" applyFont="1" applyAlignment="1">
      <alignment horizontal="center"/>
    </xf>
    <xf numFmtId="0" fontId="10" fillId="0" borderId="5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3" applyFont="1"/>
    <xf numFmtId="0" fontId="3" fillId="0" borderId="0" xfId="3"/>
    <xf numFmtId="0" fontId="12" fillId="0" borderId="0" xfId="3" applyFont="1"/>
    <xf numFmtId="0" fontId="12" fillId="0" borderId="0" xfId="3" applyFont="1" applyBorder="1"/>
    <xf numFmtId="0" fontId="12" fillId="0" borderId="1" xfId="3" applyFont="1" applyBorder="1"/>
    <xf numFmtId="0" fontId="12" fillId="0" borderId="0" xfId="3" applyFont="1" applyAlignment="1">
      <alignment horizontal="center"/>
    </xf>
    <xf numFmtId="0" fontId="3" fillId="0" borderId="0" xfId="3" applyAlignment="1">
      <alignment horizontal="center"/>
    </xf>
    <xf numFmtId="0" fontId="13" fillId="0" borderId="0" xfId="0" applyFont="1" applyAlignment="1">
      <alignment horizontal="center"/>
    </xf>
    <xf numFmtId="0" fontId="3" fillId="0" borderId="1" xfId="3" applyBorder="1" applyAlignment="1">
      <alignment horizontal="center"/>
    </xf>
    <xf numFmtId="0" fontId="12" fillId="0" borderId="1" xfId="3" applyFont="1" applyBorder="1" applyAlignment="1">
      <alignment horizontal="center"/>
    </xf>
    <xf numFmtId="0" fontId="15" fillId="0" borderId="0" xfId="0" applyFont="1"/>
    <xf numFmtId="0" fontId="2" fillId="0" borderId="0" xfId="3" applyFont="1" applyBorder="1" applyAlignment="1"/>
    <xf numFmtId="0" fontId="0" fillId="0" borderId="1" xfId="0" applyBorder="1" applyAlignment="1">
      <alignment horizontal="center"/>
    </xf>
    <xf numFmtId="0" fontId="16" fillId="0" borderId="0" xfId="0" applyFont="1"/>
    <xf numFmtId="0" fontId="15" fillId="0" borderId="0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17" fillId="0" borderId="0" xfId="3" applyFont="1"/>
    <xf numFmtId="0" fontId="14" fillId="0" borderId="0" xfId="0" applyFont="1" applyBorder="1" applyAlignment="1"/>
    <xf numFmtId="0" fontId="3" fillId="0" borderId="10" xfId="0" applyFont="1" applyBorder="1"/>
    <xf numFmtId="0" fontId="0" fillId="0" borderId="0" xfId="0" applyAlignment="1">
      <alignment textRotation="90"/>
    </xf>
    <xf numFmtId="0" fontId="1" fillId="0" borderId="0" xfId="0" applyFont="1"/>
    <xf numFmtId="0" fontId="12" fillId="0" borderId="1" xfId="3" applyFont="1" applyFill="1" applyBorder="1" applyAlignment="1">
      <alignment horizontal="center"/>
    </xf>
    <xf numFmtId="0" fontId="37" fillId="0" borderId="0" xfId="3" applyFont="1"/>
    <xf numFmtId="0" fontId="12" fillId="0" borderId="13" xfId="3" applyFont="1" applyBorder="1" applyAlignment="1">
      <alignment horizontal="center"/>
    </xf>
    <xf numFmtId="0" fontId="3" fillId="0" borderId="0" xfId="3" applyBorder="1"/>
    <xf numFmtId="0" fontId="2" fillId="0" borderId="11" xfId="3" applyFont="1" applyBorder="1" applyAlignment="1"/>
    <xf numFmtId="0" fontId="38" fillId="0" borderId="0" xfId="3" applyFont="1" applyAlignment="1">
      <alignment horizontal="center"/>
    </xf>
    <xf numFmtId="0" fontId="0" fillId="0" borderId="0" xfId="0" applyBorder="1" applyAlignment="1">
      <alignment textRotation="90"/>
    </xf>
    <xf numFmtId="0" fontId="5" fillId="0" borderId="1" xfId="3" applyFont="1" applyBorder="1"/>
    <xf numFmtId="20" fontId="37" fillId="0" borderId="0" xfId="3" applyNumberFormat="1" applyFont="1"/>
    <xf numFmtId="0" fontId="3" fillId="0" borderId="6" xfId="0" applyFont="1" applyBorder="1" applyAlignment="1">
      <alignment textRotation="90"/>
    </xf>
    <xf numFmtId="0" fontId="23" fillId="0" borderId="0" xfId="0" applyFont="1" applyBorder="1" applyAlignment="1"/>
    <xf numFmtId="0" fontId="24" fillId="0" borderId="0" xfId="0" applyFont="1" applyBorder="1"/>
    <xf numFmtId="0" fontId="8" fillId="0" borderId="0" xfId="0" applyFont="1" applyBorder="1"/>
    <xf numFmtId="0" fontId="18" fillId="0" borderId="0" xfId="0" applyFont="1" applyBorder="1" applyAlignment="1">
      <alignment horizontal="center" vertical="center" textRotation="90"/>
    </xf>
    <xf numFmtId="0" fontId="3" fillId="0" borderId="0" xfId="0" applyFont="1"/>
    <xf numFmtId="0" fontId="2" fillId="0" borderId="4" xfId="3" applyFont="1" applyBorder="1" applyAlignment="1">
      <alignment horizontal="center"/>
    </xf>
    <xf numFmtId="0" fontId="39" fillId="0" borderId="4" xfId="3" applyFont="1" applyBorder="1"/>
    <xf numFmtId="0" fontId="40" fillId="0" borderId="14" xfId="0" applyFont="1" applyBorder="1" applyAlignment="1">
      <alignment textRotation="90"/>
    </xf>
    <xf numFmtId="0" fontId="40" fillId="0" borderId="1" xfId="0" applyFont="1" applyBorder="1" applyAlignment="1">
      <alignment textRotation="90"/>
    </xf>
    <xf numFmtId="0" fontId="41" fillId="0" borderId="14" xfId="0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0" fontId="39" fillId="0" borderId="1" xfId="3" applyFont="1" applyBorder="1" applyAlignment="1">
      <alignment horizontal="center"/>
    </xf>
    <xf numFmtId="0" fontId="39" fillId="0" borderId="1" xfId="3" applyFont="1" applyFill="1" applyBorder="1" applyAlignment="1">
      <alignment horizontal="center"/>
    </xf>
    <xf numFmtId="0" fontId="39" fillId="0" borderId="13" xfId="3" applyFont="1" applyBorder="1" applyAlignment="1">
      <alignment horizontal="center"/>
    </xf>
    <xf numFmtId="0" fontId="42" fillId="0" borderId="1" xfId="3" applyFont="1" applyBorder="1"/>
    <xf numFmtId="0" fontId="2" fillId="0" borderId="15" xfId="3" applyFont="1" applyBorder="1" applyAlignment="1">
      <alignment horizontal="right"/>
    </xf>
    <xf numFmtId="0" fontId="27" fillId="0" borderId="1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20" fillId="0" borderId="15" xfId="3" applyFont="1" applyBorder="1" applyAlignment="1"/>
    <xf numFmtId="0" fontId="3" fillId="0" borderId="11" xfId="3" applyFont="1" applyBorder="1" applyAlignment="1">
      <alignment horizontal="center"/>
    </xf>
    <xf numFmtId="0" fontId="12" fillId="0" borderId="11" xfId="3" applyFont="1" applyBorder="1"/>
    <xf numFmtId="0" fontId="6" fillId="0" borderId="2" xfId="0" applyFont="1" applyBorder="1" applyAlignment="1">
      <alignment horizontal="center" textRotation="90"/>
    </xf>
    <xf numFmtId="0" fontId="3" fillId="0" borderId="2" xfId="0" applyFont="1" applyBorder="1" applyAlignment="1">
      <alignment horizontal="center" textRotation="90"/>
    </xf>
    <xf numFmtId="0" fontId="0" fillId="0" borderId="4" xfId="0" applyBorder="1"/>
    <xf numFmtId="0" fontId="3" fillId="0" borderId="1" xfId="0" applyFont="1" applyBorder="1" applyAlignment="1">
      <alignment horizontal="center" textRotation="90"/>
    </xf>
    <xf numFmtId="0" fontId="27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3" fillId="0" borderId="16" xfId="0" applyFont="1" applyBorder="1" applyAlignment="1">
      <alignment horizontal="center"/>
    </xf>
    <xf numFmtId="0" fontId="43" fillId="0" borderId="3" xfId="0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43" fillId="0" borderId="17" xfId="0" applyFont="1" applyBorder="1" applyAlignment="1">
      <alignment horizontal="center"/>
    </xf>
    <xf numFmtId="0" fontId="43" fillId="0" borderId="5" xfId="0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43" fillId="0" borderId="14" xfId="0" applyFont="1" applyBorder="1" applyAlignment="1">
      <alignment horizontal="center"/>
    </xf>
    <xf numFmtId="0" fontId="3" fillId="0" borderId="18" xfId="3" applyBorder="1"/>
    <xf numFmtId="0" fontId="20" fillId="0" borderId="18" xfId="3" applyFont="1" applyBorder="1" applyAlignment="1"/>
    <xf numFmtId="0" fontId="3" fillId="0" borderId="19" xfId="3" applyBorder="1"/>
    <xf numFmtId="0" fontId="20" fillId="0" borderId="20" xfId="3" applyFont="1" applyBorder="1" applyAlignment="1"/>
    <xf numFmtId="0" fontId="29" fillId="0" borderId="0" xfId="0" applyFont="1"/>
    <xf numFmtId="0" fontId="41" fillId="0" borderId="15" xfId="3" applyFont="1" applyBorder="1" applyAlignment="1"/>
    <xf numFmtId="20" fontId="37" fillId="0" borderId="0" xfId="3" applyNumberFormat="1" applyFont="1" applyBorder="1"/>
    <xf numFmtId="0" fontId="43" fillId="0" borderId="0" xfId="3" applyFont="1"/>
    <xf numFmtId="0" fontId="3" fillId="0" borderId="0" xfId="0" applyFont="1" applyBorder="1"/>
    <xf numFmtId="0" fontId="0" fillId="0" borderId="21" xfId="0" applyBorder="1" applyAlignment="1">
      <alignment textRotation="9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9" xfId="0" applyBorder="1" applyAlignment="1">
      <alignment horizontal="center" vertical="center"/>
    </xf>
    <xf numFmtId="0" fontId="0" fillId="0" borderId="31" xfId="0" applyBorder="1"/>
    <xf numFmtId="0" fontId="6" fillId="0" borderId="1" xfId="0" applyFont="1" applyBorder="1" applyAlignment="1">
      <alignment horizontal="center"/>
    </xf>
    <xf numFmtId="0" fontId="39" fillId="0" borderId="32" xfId="3" applyFont="1" applyBorder="1"/>
    <xf numFmtId="0" fontId="39" fillId="0" borderId="33" xfId="3" applyFont="1" applyBorder="1"/>
    <xf numFmtId="0" fontId="42" fillId="0" borderId="33" xfId="3" applyFont="1" applyBorder="1"/>
    <xf numFmtId="0" fontId="39" fillId="0" borderId="33" xfId="3" applyFont="1" applyBorder="1" applyAlignment="1">
      <alignment horizontal="center"/>
    </xf>
    <xf numFmtId="0" fontId="39" fillId="0" borderId="33" xfId="3" applyFont="1" applyFill="1" applyBorder="1" applyAlignment="1">
      <alignment horizontal="center"/>
    </xf>
    <xf numFmtId="0" fontId="39" fillId="0" borderId="34" xfId="3" applyFont="1" applyBorder="1" applyAlignment="1">
      <alignment horizontal="center"/>
    </xf>
    <xf numFmtId="0" fontId="44" fillId="0" borderId="35" xfId="3" applyFont="1" applyBorder="1" applyAlignment="1">
      <alignment horizontal="center"/>
    </xf>
    <xf numFmtId="0" fontId="44" fillId="0" borderId="36" xfId="3" applyFont="1" applyBorder="1" applyAlignment="1">
      <alignment horizontal="center"/>
    </xf>
    <xf numFmtId="0" fontId="4" fillId="4" borderId="0" xfId="0" applyFont="1" applyFill="1"/>
    <xf numFmtId="0" fontId="4" fillId="0" borderId="0" xfId="0" applyFont="1" applyAlignment="1">
      <alignment horizontal="left"/>
    </xf>
    <xf numFmtId="0" fontId="45" fillId="0" borderId="0" xfId="0" applyFont="1" applyBorder="1" applyAlignment="1"/>
    <xf numFmtId="0" fontId="46" fillId="0" borderId="11" xfId="0" applyFont="1" applyBorder="1" applyAlignment="1"/>
    <xf numFmtId="0" fontId="0" fillId="0" borderId="37" xfId="0" applyBorder="1"/>
    <xf numFmtId="0" fontId="0" fillId="0" borderId="22" xfId="0" applyBorder="1" applyAlignment="1">
      <alignment vertical="center" textRotation="90"/>
    </xf>
    <xf numFmtId="0" fontId="31" fillId="0" borderId="0" xfId="2" applyFont="1"/>
    <xf numFmtId="0" fontId="3" fillId="0" borderId="0" xfId="2"/>
    <xf numFmtId="0" fontId="32" fillId="0" borderId="0" xfId="2" applyFont="1"/>
    <xf numFmtId="0" fontId="1" fillId="0" borderId="0" xfId="2" applyFont="1"/>
    <xf numFmtId="0" fontId="33" fillId="0" borderId="0" xfId="2" applyFont="1"/>
    <xf numFmtId="0" fontId="9" fillId="0" borderId="0" xfId="1" applyAlignment="1" applyProtection="1"/>
    <xf numFmtId="0" fontId="4" fillId="0" borderId="0" xfId="3" applyFont="1" applyAlignment="1">
      <alignment horizontal="right"/>
    </xf>
    <xf numFmtId="0" fontId="4" fillId="0" borderId="0" xfId="3" applyFont="1"/>
    <xf numFmtId="20" fontId="3" fillId="0" borderId="0" xfId="3" applyNumberFormat="1" applyFont="1"/>
    <xf numFmtId="0" fontId="8" fillId="0" borderId="0" xfId="2" applyFont="1"/>
    <xf numFmtId="0" fontId="3" fillId="0" borderId="0" xfId="2" applyFont="1"/>
    <xf numFmtId="0" fontId="1" fillId="0" borderId="0" xfId="2" applyFont="1" applyBorder="1"/>
    <xf numFmtId="0" fontId="19" fillId="0" borderId="0" xfId="2" applyFont="1"/>
    <xf numFmtId="0" fontId="2" fillId="0" borderId="0" xfId="3" applyFont="1" applyBorder="1" applyAlignment="1">
      <alignment horizontal="center"/>
    </xf>
    <xf numFmtId="0" fontId="4" fillId="0" borderId="46" xfId="0" applyFont="1" applyBorder="1" applyAlignment="1">
      <alignment textRotation="90"/>
    </xf>
    <xf numFmtId="0" fontId="1" fillId="0" borderId="46" xfId="0" applyFont="1" applyBorder="1" applyAlignment="1">
      <alignment horizontal="center"/>
    </xf>
    <xf numFmtId="0" fontId="1" fillId="0" borderId="47" xfId="0" applyFont="1" applyFill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43" fillId="0" borderId="48" xfId="0" applyFont="1" applyBorder="1" applyAlignment="1">
      <alignment horizontal="center"/>
    </xf>
    <xf numFmtId="0" fontId="19" fillId="0" borderId="1" xfId="3" applyFont="1" applyBorder="1" applyAlignment="1">
      <alignment horizontal="center"/>
    </xf>
    <xf numFmtId="0" fontId="47" fillId="0" borderId="1" xfId="3" applyFont="1" applyBorder="1" applyAlignment="1">
      <alignment horizontal="center"/>
    </xf>
    <xf numFmtId="0" fontId="47" fillId="0" borderId="1" xfId="3" applyFont="1" applyBorder="1"/>
    <xf numFmtId="0" fontId="48" fillId="0" borderId="1" xfId="3" applyFont="1" applyBorder="1"/>
    <xf numFmtId="0" fontId="47" fillId="0" borderId="1" xfId="3" applyFont="1" applyFill="1" applyBorder="1" applyAlignment="1">
      <alignment horizontal="center"/>
    </xf>
    <xf numFmtId="0" fontId="47" fillId="0" borderId="13" xfId="3" applyFont="1" applyBorder="1" applyAlignment="1">
      <alignment horizontal="center"/>
    </xf>
    <xf numFmtId="0" fontId="49" fillId="0" borderId="4" xfId="3" applyFont="1" applyBorder="1" applyAlignment="1">
      <alignment horizontal="center"/>
    </xf>
    <xf numFmtId="0" fontId="47" fillId="0" borderId="5" xfId="3" applyFont="1" applyBorder="1"/>
    <xf numFmtId="0" fontId="48" fillId="0" borderId="5" xfId="3" applyFont="1" applyBorder="1"/>
    <xf numFmtId="0" fontId="47" fillId="0" borderId="5" xfId="3" applyFont="1" applyBorder="1" applyAlignment="1">
      <alignment horizontal="center"/>
    </xf>
    <xf numFmtId="0" fontId="47" fillId="0" borderId="5" xfId="3" applyFont="1" applyFill="1" applyBorder="1" applyAlignment="1">
      <alignment horizontal="center"/>
    </xf>
    <xf numFmtId="0" fontId="49" fillId="0" borderId="35" xfId="3" applyFont="1" applyBorder="1" applyAlignment="1">
      <alignment horizontal="center"/>
    </xf>
    <xf numFmtId="0" fontId="47" fillId="0" borderId="33" xfId="3" applyFont="1" applyBorder="1" applyAlignment="1">
      <alignment horizontal="center"/>
    </xf>
    <xf numFmtId="0" fontId="47" fillId="0" borderId="33" xfId="3" applyFont="1" applyFill="1" applyBorder="1" applyAlignment="1">
      <alignment horizontal="center"/>
    </xf>
    <xf numFmtId="0" fontId="50" fillId="0" borderId="1" xfId="3" applyFont="1" applyBorder="1" applyAlignment="1">
      <alignment horizontal="center"/>
    </xf>
    <xf numFmtId="0" fontId="3" fillId="0" borderId="12" xfId="0" applyFont="1" applyBorder="1" applyAlignment="1">
      <alignment vertical="center" textRotation="90"/>
    </xf>
    <xf numFmtId="0" fontId="0" fillId="0" borderId="13" xfId="0" applyBorder="1"/>
    <xf numFmtId="0" fontId="4" fillId="4" borderId="12" xfId="0" applyFont="1" applyFill="1" applyBorder="1"/>
    <xf numFmtId="0" fontId="2" fillId="0" borderId="0" xfId="3" applyFont="1" applyBorder="1" applyAlignment="1">
      <alignment horizontal="right"/>
    </xf>
    <xf numFmtId="0" fontId="41" fillId="0" borderId="0" xfId="3" applyFont="1" applyBorder="1" applyAlignment="1"/>
    <xf numFmtId="0" fontId="6" fillId="0" borderId="0" xfId="0" applyFont="1" applyBorder="1" applyAlignment="1">
      <alignment horizontal="center" textRotation="90"/>
    </xf>
    <xf numFmtId="0" fontId="6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50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12" fillId="0" borderId="13" xfId="3" applyFont="1" applyBorder="1" applyAlignment="1">
      <alignment horizontal="center" textRotation="90"/>
    </xf>
    <xf numFmtId="0" fontId="12" fillId="0" borderId="12" xfId="3" applyFont="1" applyBorder="1" applyAlignment="1">
      <alignment horizontal="center" textRotation="90"/>
    </xf>
    <xf numFmtId="0" fontId="12" fillId="0" borderId="37" xfId="3" applyFont="1" applyBorder="1" applyAlignment="1">
      <alignment horizontal="center" textRotation="90"/>
    </xf>
    <xf numFmtId="20" fontId="1" fillId="2" borderId="8" xfId="3" applyNumberFormat="1" applyFont="1" applyFill="1" applyBorder="1" applyAlignment="1">
      <alignment horizontal="center"/>
    </xf>
    <xf numFmtId="20" fontId="12" fillId="2" borderId="7" xfId="3" applyNumberFormat="1" applyFont="1" applyFill="1" applyBorder="1" applyAlignment="1">
      <alignment horizontal="center"/>
    </xf>
    <xf numFmtId="20" fontId="12" fillId="2" borderId="38" xfId="3" applyNumberFormat="1" applyFont="1" applyFill="1" applyBorder="1" applyAlignment="1">
      <alignment horizontal="center"/>
    </xf>
    <xf numFmtId="20" fontId="1" fillId="3" borderId="7" xfId="3" applyNumberFormat="1" applyFont="1" applyFill="1" applyBorder="1" applyAlignment="1">
      <alignment horizontal="center"/>
    </xf>
    <xf numFmtId="20" fontId="12" fillId="3" borderId="7" xfId="3" applyNumberFormat="1" applyFont="1" applyFill="1" applyBorder="1" applyAlignment="1">
      <alignment horizontal="center"/>
    </xf>
    <xf numFmtId="20" fontId="12" fillId="3" borderId="38" xfId="3" applyNumberFormat="1" applyFont="1" applyFill="1" applyBorder="1" applyAlignment="1">
      <alignment horizontal="center"/>
    </xf>
    <xf numFmtId="0" fontId="51" fillId="0" borderId="4" xfId="3" applyFont="1" applyBorder="1" applyAlignment="1">
      <alignment horizontal="center"/>
    </xf>
    <xf numFmtId="0" fontId="51" fillId="0" borderId="2" xfId="3" applyFont="1" applyBorder="1" applyAlignment="1">
      <alignment horizontal="center"/>
    </xf>
    <xf numFmtId="0" fontId="51" fillId="0" borderId="5" xfId="3" applyFont="1" applyBorder="1" applyAlignment="1">
      <alignment horizontal="center"/>
    </xf>
    <xf numFmtId="0" fontId="2" fillId="0" borderId="11" xfId="3" applyFont="1" applyBorder="1" applyAlignment="1">
      <alignment horizontal="right"/>
    </xf>
    <xf numFmtId="0" fontId="2" fillId="0" borderId="9" xfId="3" applyFont="1" applyBorder="1" applyAlignment="1">
      <alignment horizontal="right"/>
    </xf>
    <xf numFmtId="0" fontId="28" fillId="0" borderId="39" xfId="3" applyFont="1" applyBorder="1" applyAlignment="1">
      <alignment horizontal="center"/>
    </xf>
    <xf numFmtId="0" fontId="28" fillId="0" borderId="40" xfId="3" applyFont="1" applyBorder="1" applyAlignment="1">
      <alignment horizontal="center"/>
    </xf>
    <xf numFmtId="0" fontId="1" fillId="0" borderId="26" xfId="3" applyFont="1" applyBorder="1" applyAlignment="1">
      <alignment horizontal="center"/>
    </xf>
    <xf numFmtId="0" fontId="1" fillId="0" borderId="23" xfId="3" applyFont="1" applyBorder="1" applyAlignment="1">
      <alignment horizontal="center"/>
    </xf>
    <xf numFmtId="0" fontId="1" fillId="0" borderId="27" xfId="3" applyFont="1" applyBorder="1" applyAlignment="1">
      <alignment horizontal="center"/>
    </xf>
    <xf numFmtId="0" fontId="28" fillId="0" borderId="44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22" xfId="0" applyFont="1" applyBorder="1" applyAlignment="1">
      <alignment horizontal="center"/>
    </xf>
    <xf numFmtId="0" fontId="28" fillId="0" borderId="26" xfId="0" applyFont="1" applyBorder="1" applyAlignment="1">
      <alignment horizontal="center"/>
    </xf>
    <xf numFmtId="0" fontId="28" fillId="0" borderId="23" xfId="0" applyFont="1" applyBorder="1" applyAlignment="1">
      <alignment horizontal="center"/>
    </xf>
    <xf numFmtId="0" fontId="28" fillId="0" borderId="27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3" fillId="0" borderId="41" xfId="0" applyFont="1" applyBorder="1" applyAlignment="1">
      <alignment horizontal="center" vertical="top"/>
    </xf>
    <xf numFmtId="0" fontId="3" fillId="0" borderId="42" xfId="0" applyFont="1" applyBorder="1" applyAlignment="1">
      <alignment horizontal="center" vertical="top"/>
    </xf>
    <xf numFmtId="0" fontId="3" fillId="0" borderId="43" xfId="0" applyFont="1" applyBorder="1" applyAlignment="1">
      <alignment horizontal="center" vertical="top"/>
    </xf>
    <xf numFmtId="0" fontId="0" fillId="0" borderId="23" xfId="0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0" xfId="0" applyFont="1" applyBorder="1" applyAlignment="1">
      <alignment horizontal="center" textRotation="90"/>
    </xf>
    <xf numFmtId="0" fontId="4" fillId="0" borderId="18" xfId="0" applyFont="1" applyBorder="1" applyAlignment="1">
      <alignment horizontal="center" textRotation="90"/>
    </xf>
    <xf numFmtId="0" fontId="4" fillId="0" borderId="44" xfId="0" applyFont="1" applyBorder="1" applyAlignment="1">
      <alignment horizontal="center" textRotation="90"/>
    </xf>
    <xf numFmtId="0" fontId="4" fillId="0" borderId="22" xfId="0" applyFont="1" applyBorder="1" applyAlignment="1">
      <alignment horizontal="center" textRotation="90"/>
    </xf>
    <xf numFmtId="0" fontId="4" fillId="0" borderId="26" xfId="0" applyFont="1" applyBorder="1" applyAlignment="1">
      <alignment horizontal="center" textRotation="90"/>
    </xf>
    <xf numFmtId="0" fontId="4" fillId="0" borderId="27" xfId="0" applyFont="1" applyBorder="1" applyAlignment="1">
      <alignment horizontal="center" textRotation="90"/>
    </xf>
    <xf numFmtId="0" fontId="3" fillId="0" borderId="12" xfId="0" applyFont="1" applyBorder="1" applyAlignment="1">
      <alignment horizontal="center" vertical="center" textRotation="90"/>
    </xf>
    <xf numFmtId="0" fontId="3" fillId="0" borderId="41" xfId="0" applyFont="1" applyBorder="1" applyAlignment="1">
      <alignment horizontal="center" textRotation="90"/>
    </xf>
    <xf numFmtId="0" fontId="0" fillId="0" borderId="42" xfId="0" applyBorder="1" applyAlignment="1">
      <alignment horizontal="center" textRotation="90"/>
    </xf>
    <xf numFmtId="0" fontId="0" fillId="0" borderId="43" xfId="0" applyBorder="1" applyAlignment="1">
      <alignment horizontal="center" textRotation="90"/>
    </xf>
    <xf numFmtId="0" fontId="18" fillId="0" borderId="9" xfId="0" applyFont="1" applyBorder="1" applyAlignment="1">
      <alignment horizontal="center" vertical="center" textRotation="90"/>
    </xf>
    <xf numFmtId="0" fontId="18" fillId="0" borderId="6" xfId="0" applyFont="1" applyBorder="1" applyAlignment="1">
      <alignment horizontal="center" vertical="center" textRotation="90"/>
    </xf>
    <xf numFmtId="0" fontId="18" fillId="0" borderId="3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textRotation="90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 textRotation="90"/>
    </xf>
    <xf numFmtId="0" fontId="4" fillId="0" borderId="41" xfId="0" applyFont="1" applyBorder="1" applyAlignment="1">
      <alignment horizontal="center" textRotation="90"/>
    </xf>
    <xf numFmtId="0" fontId="4" fillId="0" borderId="42" xfId="0" applyFont="1" applyBorder="1" applyAlignment="1">
      <alignment horizontal="center" textRotation="90"/>
    </xf>
    <xf numFmtId="0" fontId="4" fillId="0" borderId="43" xfId="0" applyFont="1" applyBorder="1" applyAlignment="1">
      <alignment horizontal="center" textRotation="90"/>
    </xf>
  </cellXfs>
  <cellStyles count="4">
    <cellStyle name="Hyperlink" xfId="1" builtinId="8"/>
    <cellStyle name="Normal" xfId="0" builtinId="0"/>
    <cellStyle name="Normal 2" xfId="2"/>
    <cellStyle name="Обычный_EKV07vah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alju.kalda@kehtna.ee" TargetMode="External"/><Relationship Id="rId2" Type="http://schemas.openxmlformats.org/officeDocument/2006/relationships/hyperlink" Target="mailto:rapla.yhiselamu@gmail.com" TargetMode="External"/><Relationship Id="rId1" Type="http://schemas.openxmlformats.org/officeDocument/2006/relationships/hyperlink" Target="https://rapla.kovtp.ee/majut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selection activeCell="J16" sqref="J16"/>
    </sheetView>
  </sheetViews>
  <sheetFormatPr baseColWidth="10" defaultRowHeight="13" x14ac:dyDescent="0.15"/>
  <cols>
    <col min="1" max="1" width="4.1640625" customWidth="1"/>
    <col min="2" max="2" width="19" customWidth="1"/>
    <col min="3" max="3" width="4.1640625" customWidth="1"/>
    <col min="4" max="4" width="4.83203125" customWidth="1"/>
    <col min="5" max="8" width="5" customWidth="1"/>
    <col min="9" max="256" width="8.83203125" customWidth="1"/>
  </cols>
  <sheetData>
    <row r="1" spans="1:10" ht="18" x14ac:dyDescent="0.2">
      <c r="A1" s="4" t="s">
        <v>73</v>
      </c>
      <c r="B1" s="4"/>
      <c r="C1" s="4"/>
      <c r="D1" s="4"/>
      <c r="E1" s="4"/>
      <c r="F1" s="4"/>
      <c r="G1" s="4"/>
    </row>
    <row r="2" spans="1:10" ht="18" x14ac:dyDescent="0.2">
      <c r="A2" s="4"/>
      <c r="B2" s="48" t="s">
        <v>74</v>
      </c>
      <c r="C2" s="48"/>
      <c r="D2" s="31"/>
      <c r="E2" s="35"/>
      <c r="F2" s="35"/>
      <c r="G2" s="31"/>
      <c r="H2" s="31"/>
    </row>
    <row r="3" spans="1:10" ht="18" x14ac:dyDescent="0.2">
      <c r="A3" s="4" t="s">
        <v>23</v>
      </c>
      <c r="B3" s="4"/>
      <c r="C3" s="4"/>
      <c r="D3" s="48"/>
      <c r="E3" s="7"/>
      <c r="F3" s="181">
        <v>43481</v>
      </c>
      <c r="G3" s="181"/>
      <c r="H3" s="7"/>
    </row>
    <row r="4" spans="1:10" ht="18" x14ac:dyDescent="0.2">
      <c r="A4" s="4"/>
      <c r="D4" s="4"/>
      <c r="E4" s="177"/>
      <c r="F4" s="177"/>
      <c r="G4" s="37"/>
      <c r="H4" s="37"/>
    </row>
    <row r="5" spans="1:10" ht="16" x14ac:dyDescent="0.2">
      <c r="B5" s="13"/>
      <c r="C5" s="13"/>
      <c r="D5" s="16"/>
      <c r="E5" s="179" t="s">
        <v>75</v>
      </c>
      <c r="F5" s="180"/>
      <c r="G5" s="178" t="s">
        <v>76</v>
      </c>
      <c r="H5" s="178"/>
    </row>
    <row r="6" spans="1:10" ht="70" x14ac:dyDescent="0.15">
      <c r="A6" s="1"/>
      <c r="B6" s="81"/>
      <c r="C6" s="83" t="s">
        <v>40</v>
      </c>
      <c r="D6" s="80" t="s">
        <v>39</v>
      </c>
      <c r="E6" s="15" t="s">
        <v>8</v>
      </c>
      <c r="F6" s="149" t="s">
        <v>9</v>
      </c>
      <c r="G6" s="66" t="s">
        <v>8</v>
      </c>
      <c r="H6" s="67" t="s">
        <v>9</v>
      </c>
    </row>
    <row r="7" spans="1:10" ht="16.5" customHeight="1" x14ac:dyDescent="0.2">
      <c r="A7" s="33">
        <v>1</v>
      </c>
      <c r="B7" s="2" t="s">
        <v>1</v>
      </c>
      <c r="C7" s="84">
        <f>SUM(E7:H7)</f>
        <v>3</v>
      </c>
      <c r="D7" s="84">
        <f t="shared" ref="D7:D15" si="0">SUM(E7:H7)</f>
        <v>3</v>
      </c>
      <c r="E7" s="86"/>
      <c r="F7" s="150"/>
      <c r="G7" s="89">
        <v>3</v>
      </c>
      <c r="H7" s="90"/>
      <c r="I7" s="63"/>
    </row>
    <row r="8" spans="1:10" ht="16.5" customHeight="1" x14ac:dyDescent="0.2">
      <c r="A8" s="33">
        <v>2</v>
      </c>
      <c r="B8" s="2" t="s">
        <v>2</v>
      </c>
      <c r="C8" s="84">
        <f t="shared" ref="C8:C15" si="1">SUM(E8:H8)</f>
        <v>2</v>
      </c>
      <c r="D8" s="84">
        <f t="shared" si="0"/>
        <v>2</v>
      </c>
      <c r="E8" s="91">
        <v>1</v>
      </c>
      <c r="F8" s="87"/>
      <c r="G8" s="154">
        <v>1</v>
      </c>
      <c r="H8" s="90"/>
    </row>
    <row r="9" spans="1:10" ht="16.5" customHeight="1" x14ac:dyDescent="0.2">
      <c r="A9" s="33">
        <v>3</v>
      </c>
      <c r="B9" s="82" t="s">
        <v>4</v>
      </c>
      <c r="C9" s="84">
        <f t="shared" si="1"/>
        <v>8</v>
      </c>
      <c r="D9" s="84">
        <f t="shared" si="0"/>
        <v>8</v>
      </c>
      <c r="E9" s="91">
        <v>4</v>
      </c>
      <c r="F9" s="150"/>
      <c r="G9" s="92">
        <v>2</v>
      </c>
      <c r="H9" s="93">
        <v>2</v>
      </c>
    </row>
    <row r="10" spans="1:10" ht="16.5" customHeight="1" x14ac:dyDescent="0.2">
      <c r="A10" s="33">
        <v>4</v>
      </c>
      <c r="B10" s="3" t="s">
        <v>24</v>
      </c>
      <c r="C10" s="84">
        <f t="shared" si="1"/>
        <v>20</v>
      </c>
      <c r="D10" s="84">
        <f t="shared" si="0"/>
        <v>20</v>
      </c>
      <c r="E10" s="94">
        <v>6</v>
      </c>
      <c r="F10" s="150">
        <v>4</v>
      </c>
      <c r="G10" s="95">
        <v>5</v>
      </c>
      <c r="H10" s="96">
        <v>5</v>
      </c>
    </row>
    <row r="11" spans="1:10" ht="16.5" customHeight="1" x14ac:dyDescent="0.2">
      <c r="A11" s="33">
        <v>5</v>
      </c>
      <c r="B11" s="6" t="s">
        <v>77</v>
      </c>
      <c r="C11" s="84">
        <f t="shared" si="1"/>
        <v>10</v>
      </c>
      <c r="D11" s="84">
        <f t="shared" si="0"/>
        <v>10</v>
      </c>
      <c r="E11" s="88">
        <v>1</v>
      </c>
      <c r="F11" s="151">
        <v>4</v>
      </c>
      <c r="G11" s="93">
        <v>1</v>
      </c>
      <c r="H11" s="96">
        <v>4</v>
      </c>
    </row>
    <row r="12" spans="1:10" ht="16.5" customHeight="1" x14ac:dyDescent="0.2">
      <c r="A12" s="33">
        <v>6</v>
      </c>
      <c r="B12" s="14" t="s">
        <v>3</v>
      </c>
      <c r="C12" s="84">
        <f t="shared" si="1"/>
        <v>27</v>
      </c>
      <c r="D12" s="84">
        <f t="shared" si="0"/>
        <v>27</v>
      </c>
      <c r="E12" s="97">
        <v>8</v>
      </c>
      <c r="F12" s="150">
        <v>11</v>
      </c>
      <c r="G12" s="98"/>
      <c r="H12" s="90">
        <v>8</v>
      </c>
    </row>
    <row r="13" spans="1:10" ht="16.5" customHeight="1" x14ac:dyDescent="0.2">
      <c r="A13" s="33">
        <v>7</v>
      </c>
      <c r="B13" s="14" t="s">
        <v>32</v>
      </c>
      <c r="C13" s="84">
        <f t="shared" si="1"/>
        <v>2</v>
      </c>
      <c r="D13" s="84">
        <f t="shared" si="0"/>
        <v>2</v>
      </c>
      <c r="E13" s="97"/>
      <c r="F13" s="152">
        <v>2</v>
      </c>
      <c r="G13" s="92"/>
      <c r="H13" s="90"/>
    </row>
    <row r="14" spans="1:10" ht="16.5" customHeight="1" x14ac:dyDescent="0.2">
      <c r="A14" s="33">
        <v>8</v>
      </c>
      <c r="B14" s="82" t="s">
        <v>78</v>
      </c>
      <c r="C14" s="84">
        <f t="shared" si="1"/>
        <v>10</v>
      </c>
      <c r="D14" s="84">
        <f t="shared" si="0"/>
        <v>10</v>
      </c>
      <c r="E14" s="86"/>
      <c r="F14" s="150">
        <v>1</v>
      </c>
      <c r="G14" s="98"/>
      <c r="H14" s="96">
        <v>9</v>
      </c>
    </row>
    <row r="15" spans="1:10" ht="16.5" customHeight="1" x14ac:dyDescent="0.2">
      <c r="A15" s="33">
        <v>9</v>
      </c>
      <c r="B15" s="5" t="s">
        <v>0</v>
      </c>
      <c r="C15" s="84">
        <f t="shared" si="1"/>
        <v>12</v>
      </c>
      <c r="D15" s="84">
        <f t="shared" si="0"/>
        <v>12</v>
      </c>
      <c r="E15" s="86">
        <v>4</v>
      </c>
      <c r="F15" s="150"/>
      <c r="G15" s="98">
        <v>1</v>
      </c>
      <c r="H15" s="96">
        <v>7</v>
      </c>
      <c r="J15" s="7"/>
    </row>
    <row r="16" spans="1:10" ht="16.5" customHeight="1" x14ac:dyDescent="0.15">
      <c r="A16" s="1"/>
      <c r="B16" s="17" t="s">
        <v>5</v>
      </c>
      <c r="C16" s="85">
        <f t="shared" ref="C16:H16" si="2">SUM(C7:C15)</f>
        <v>94</v>
      </c>
      <c r="D16" s="120">
        <f t="shared" si="2"/>
        <v>94</v>
      </c>
      <c r="E16" s="19">
        <f t="shared" si="2"/>
        <v>24</v>
      </c>
      <c r="F16" s="153">
        <f t="shared" si="2"/>
        <v>22</v>
      </c>
      <c r="G16" s="68">
        <f t="shared" si="2"/>
        <v>13</v>
      </c>
      <c r="H16" s="69">
        <f t="shared" si="2"/>
        <v>35</v>
      </c>
      <c r="J16" s="7"/>
    </row>
    <row r="17" spans="1:9" x14ac:dyDescent="0.15">
      <c r="A17" s="7"/>
      <c r="B17" s="8"/>
      <c r="C17" s="8"/>
      <c r="D17" s="8"/>
      <c r="E17" s="11"/>
      <c r="F17" s="12"/>
      <c r="G17" s="12"/>
      <c r="H17" s="12"/>
    </row>
    <row r="18" spans="1:9" ht="19.5" customHeight="1" x14ac:dyDescent="0.15">
      <c r="A18" s="7"/>
      <c r="B18" s="8"/>
      <c r="C18" s="8"/>
      <c r="D18" s="8"/>
      <c r="E18" s="9"/>
      <c r="F18" s="175" t="s">
        <v>7</v>
      </c>
      <c r="G18" s="8"/>
      <c r="H18" s="8"/>
    </row>
    <row r="19" spans="1:9" ht="16.5" customHeight="1" x14ac:dyDescent="0.15">
      <c r="B19" s="176" t="s">
        <v>6</v>
      </c>
      <c r="C19" s="176"/>
      <c r="D19" s="176"/>
      <c r="E19" s="176"/>
      <c r="F19" s="175"/>
    </row>
    <row r="20" spans="1:9" x14ac:dyDescent="0.15">
      <c r="B20" s="10" t="s">
        <v>33</v>
      </c>
      <c r="C20" s="10"/>
      <c r="D20" s="10"/>
      <c r="E20" s="18">
        <v>3</v>
      </c>
      <c r="F20" s="18">
        <f>SUM(E16)</f>
        <v>24</v>
      </c>
    </row>
    <row r="21" spans="1:9" x14ac:dyDescent="0.15">
      <c r="B21" s="10" t="s">
        <v>34</v>
      </c>
      <c r="C21" s="10"/>
      <c r="E21" s="18">
        <v>3</v>
      </c>
      <c r="F21" s="18">
        <f>SUM(G16)</f>
        <v>13</v>
      </c>
      <c r="I21" s="7"/>
    </row>
    <row r="22" spans="1:9" x14ac:dyDescent="0.15">
      <c r="B22" s="10"/>
      <c r="C22" s="10"/>
      <c r="F22" s="18">
        <f>SUM(F20:F21)</f>
        <v>37</v>
      </c>
    </row>
    <row r="23" spans="1:9" x14ac:dyDescent="0.15">
      <c r="B23" s="10"/>
      <c r="C23" s="10"/>
      <c r="F23" s="20"/>
    </row>
    <row r="24" spans="1:9" x14ac:dyDescent="0.15">
      <c r="B24" s="10" t="s">
        <v>10</v>
      </c>
      <c r="C24" s="10"/>
      <c r="D24" s="10"/>
      <c r="E24" s="18">
        <v>3</v>
      </c>
      <c r="F24" s="18">
        <f>SUM(F16,H16)</f>
        <v>57</v>
      </c>
    </row>
    <row r="25" spans="1:9" x14ac:dyDescent="0.15">
      <c r="B25" s="10"/>
      <c r="C25" s="10"/>
      <c r="D25" s="10"/>
      <c r="E25" s="18"/>
      <c r="F25" s="18"/>
    </row>
    <row r="26" spans="1:9" x14ac:dyDescent="0.15">
      <c r="B26" s="63" t="s">
        <v>69</v>
      </c>
      <c r="C26" s="140" t="s">
        <v>70</v>
      </c>
      <c r="F26" s="28"/>
    </row>
    <row r="27" spans="1:9" x14ac:dyDescent="0.15">
      <c r="B27" s="63" t="s">
        <v>72</v>
      </c>
      <c r="D27" s="140" t="s">
        <v>71</v>
      </c>
    </row>
    <row r="28" spans="1:9" x14ac:dyDescent="0.15">
      <c r="B28" s="10" t="s">
        <v>79</v>
      </c>
      <c r="C28" s="140" t="s">
        <v>80</v>
      </c>
    </row>
  </sheetData>
  <mergeCells count="6">
    <mergeCell ref="F18:F19"/>
    <mergeCell ref="B19:E19"/>
    <mergeCell ref="E4:F4"/>
    <mergeCell ref="G5:H5"/>
    <mergeCell ref="E5:F5"/>
    <mergeCell ref="F3:G3"/>
  </mergeCells>
  <phoneticPr fontId="7" type="noConversion"/>
  <hyperlinks>
    <hyperlink ref="C26" r:id="rId1"/>
    <hyperlink ref="D27" r:id="rId2"/>
    <hyperlink ref="C28" r:id="rId3"/>
  </hyperlink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zoomScaleNormal="100" workbookViewId="0">
      <selection activeCell="I25" sqref="I25"/>
    </sheetView>
  </sheetViews>
  <sheetFormatPr baseColWidth="10" defaultColWidth="9.1640625" defaultRowHeight="13" x14ac:dyDescent="0.15"/>
  <cols>
    <col min="1" max="1" width="3.83203125" style="22" customWidth="1"/>
    <col min="2" max="2" width="13.6640625" style="22" customWidth="1"/>
    <col min="3" max="3" width="7.6640625" style="22" customWidth="1"/>
    <col min="4" max="4" width="8" style="22" customWidth="1"/>
    <col min="5" max="5" width="7.1640625" style="22" customWidth="1"/>
    <col min="6" max="7" width="7.6640625" style="22" customWidth="1"/>
    <col min="8" max="8" width="7.1640625" style="27" customWidth="1"/>
    <col min="9" max="9" width="7.1640625" style="22" customWidth="1"/>
    <col min="10" max="10" width="11.83203125" style="22" customWidth="1"/>
    <col min="11" max="11" width="4.6640625" style="22" customWidth="1"/>
    <col min="12" max="16384" width="9.1640625" style="22"/>
  </cols>
  <sheetData>
    <row r="1" spans="1:11" ht="18" x14ac:dyDescent="0.2">
      <c r="B1" s="4" t="s">
        <v>73</v>
      </c>
      <c r="C1" s="4"/>
      <c r="D1" s="4"/>
      <c r="E1" s="4"/>
      <c r="F1" s="4"/>
      <c r="G1" s="4"/>
      <c r="H1" s="4"/>
      <c r="I1" s="4"/>
      <c r="J1" s="4"/>
    </row>
    <row r="2" spans="1:11" ht="18" x14ac:dyDescent="0.2">
      <c r="B2" s="4"/>
      <c r="C2" s="48" t="s">
        <v>74</v>
      </c>
      <c r="D2" s="48"/>
      <c r="E2" s="31"/>
      <c r="F2" s="35"/>
      <c r="G2" s="35"/>
      <c r="H2" s="35"/>
      <c r="I2" s="35"/>
      <c r="J2" s="31"/>
    </row>
    <row r="3" spans="1:11" ht="18" x14ac:dyDescent="0.2">
      <c r="B3" s="4"/>
      <c r="C3" s="48"/>
      <c r="D3" s="48"/>
      <c r="E3" s="31"/>
      <c r="F3" s="35"/>
      <c r="G3" s="35"/>
      <c r="H3" s="35"/>
      <c r="I3" s="35"/>
      <c r="J3" s="31"/>
    </row>
    <row r="4" spans="1:11" ht="18" x14ac:dyDescent="0.2">
      <c r="B4" s="48" t="s">
        <v>23</v>
      </c>
      <c r="C4" s="4"/>
      <c r="D4" s="182">
        <v>43481</v>
      </c>
      <c r="E4" s="182"/>
      <c r="F4" s="7"/>
      <c r="G4"/>
      <c r="H4"/>
      <c r="I4"/>
    </row>
    <row r="5" spans="1:11" ht="18" x14ac:dyDescent="0.2">
      <c r="B5" s="4"/>
      <c r="C5" s="4"/>
      <c r="D5" s="48"/>
      <c r="E5" s="7"/>
      <c r="F5" s="7"/>
      <c r="G5"/>
      <c r="H5"/>
      <c r="I5"/>
    </row>
    <row r="6" spans="1:11" ht="16" x14ac:dyDescent="0.2">
      <c r="C6" s="192" t="s">
        <v>19</v>
      </c>
      <c r="D6" s="193"/>
      <c r="E6" s="193"/>
      <c r="F6" s="193"/>
      <c r="G6" s="193"/>
      <c r="H6" s="193"/>
      <c r="I6" s="193"/>
      <c r="J6" s="194"/>
    </row>
    <row r="7" spans="1:11" ht="16.5" customHeight="1" thickBot="1" x14ac:dyDescent="0.25">
      <c r="C7" s="199" t="s">
        <v>49</v>
      </c>
      <c r="D7" s="200"/>
      <c r="E7" s="200"/>
      <c r="F7" s="201"/>
      <c r="G7" s="199" t="s">
        <v>50</v>
      </c>
      <c r="H7" s="200"/>
      <c r="I7" s="200"/>
      <c r="J7" s="201"/>
    </row>
    <row r="8" spans="1:11" ht="15.75" customHeight="1" x14ac:dyDescent="0.2">
      <c r="B8" s="21" t="s">
        <v>11</v>
      </c>
      <c r="C8" s="186" t="s">
        <v>84</v>
      </c>
      <c r="D8" s="187"/>
      <c r="E8" s="187"/>
      <c r="F8" s="188"/>
      <c r="G8" s="189" t="s">
        <v>85</v>
      </c>
      <c r="H8" s="190"/>
      <c r="I8" s="190"/>
      <c r="J8" s="191"/>
      <c r="K8" s="183" t="s">
        <v>18</v>
      </c>
    </row>
    <row r="9" spans="1:11" ht="16" x14ac:dyDescent="0.2">
      <c r="B9" s="24"/>
      <c r="C9" s="157" t="s">
        <v>12</v>
      </c>
      <c r="D9" s="25" t="s">
        <v>13</v>
      </c>
      <c r="E9" s="65" t="s">
        <v>13</v>
      </c>
      <c r="F9" s="121" t="s">
        <v>12</v>
      </c>
      <c r="G9" s="162" t="s">
        <v>12</v>
      </c>
      <c r="H9" s="25" t="s">
        <v>13</v>
      </c>
      <c r="I9" s="65" t="s">
        <v>13</v>
      </c>
      <c r="J9" s="121" t="s">
        <v>12</v>
      </c>
      <c r="K9" s="184"/>
    </row>
    <row r="10" spans="1:11" ht="16" x14ac:dyDescent="0.2">
      <c r="B10" s="24"/>
      <c r="C10" s="157" t="s">
        <v>92</v>
      </c>
      <c r="D10" s="30" t="s">
        <v>93</v>
      </c>
      <c r="E10" s="70" t="s">
        <v>94</v>
      </c>
      <c r="F10" s="122" t="s">
        <v>95</v>
      </c>
      <c r="G10" s="162" t="s">
        <v>92</v>
      </c>
      <c r="H10" s="30" t="s">
        <v>91</v>
      </c>
      <c r="I10" s="70" t="s">
        <v>94</v>
      </c>
      <c r="J10" s="122" t="s">
        <v>96</v>
      </c>
      <c r="K10" s="184"/>
    </row>
    <row r="11" spans="1:11" ht="16" x14ac:dyDescent="0.2">
      <c r="B11" s="24"/>
      <c r="C11" s="158" t="s">
        <v>51</v>
      </c>
      <c r="D11" s="56" t="s">
        <v>30</v>
      </c>
      <c r="E11" s="73" t="s">
        <v>29</v>
      </c>
      <c r="F11" s="123" t="s">
        <v>31</v>
      </c>
      <c r="G11" s="163" t="s">
        <v>51</v>
      </c>
      <c r="H11" s="56" t="s">
        <v>30</v>
      </c>
      <c r="I11" s="73" t="s">
        <v>29</v>
      </c>
      <c r="J11" s="123" t="s">
        <v>31</v>
      </c>
      <c r="K11" s="185"/>
    </row>
    <row r="12" spans="1:11" ht="16" x14ac:dyDescent="0.2">
      <c r="A12" s="29">
        <v>1</v>
      </c>
      <c r="B12" s="2" t="s">
        <v>1</v>
      </c>
      <c r="C12" s="156"/>
      <c r="D12" s="30"/>
      <c r="E12" s="70"/>
      <c r="F12" s="124">
        <v>2</v>
      </c>
      <c r="G12" s="164"/>
      <c r="H12" s="30"/>
      <c r="I12" s="70"/>
      <c r="J12" s="124">
        <v>1</v>
      </c>
      <c r="K12" s="75">
        <f>SUM(C12:J12)</f>
        <v>3</v>
      </c>
    </row>
    <row r="13" spans="1:11" ht="16" x14ac:dyDescent="0.2">
      <c r="A13" s="29">
        <v>2</v>
      </c>
      <c r="B13" s="2" t="s">
        <v>2</v>
      </c>
      <c r="C13" s="156"/>
      <c r="D13" s="30"/>
      <c r="E13" s="70"/>
      <c r="F13" s="124">
        <v>1</v>
      </c>
      <c r="G13" s="164"/>
      <c r="H13" s="30"/>
      <c r="I13" s="70"/>
      <c r="J13" s="167">
        <v>1</v>
      </c>
      <c r="K13" s="75">
        <f>SUM(C13:J13)</f>
        <v>2</v>
      </c>
    </row>
    <row r="14" spans="1:11" ht="16" x14ac:dyDescent="0.2">
      <c r="A14" s="29">
        <v>3</v>
      </c>
      <c r="B14" s="82" t="s">
        <v>4</v>
      </c>
      <c r="C14" s="159">
        <v>2</v>
      </c>
      <c r="D14" s="49"/>
      <c r="E14" s="71">
        <v>1</v>
      </c>
      <c r="F14" s="125">
        <v>2</v>
      </c>
      <c r="G14" s="165">
        <v>2</v>
      </c>
      <c r="H14" s="49"/>
      <c r="I14" s="71">
        <v>1</v>
      </c>
      <c r="J14" s="168"/>
      <c r="K14" s="75">
        <f>SUM(C14:J14)</f>
        <v>8</v>
      </c>
    </row>
    <row r="15" spans="1:11" ht="16" x14ac:dyDescent="0.2">
      <c r="A15" s="29">
        <v>4</v>
      </c>
      <c r="B15" s="3" t="s">
        <v>24</v>
      </c>
      <c r="C15" s="156">
        <v>3</v>
      </c>
      <c r="D15" s="30">
        <v>2</v>
      </c>
      <c r="E15" s="70">
        <v>2</v>
      </c>
      <c r="F15" s="124">
        <v>4</v>
      </c>
      <c r="G15" s="164">
        <v>2</v>
      </c>
      <c r="H15" s="30">
        <v>2</v>
      </c>
      <c r="I15" s="71">
        <v>3</v>
      </c>
      <c r="J15" s="124" t="s">
        <v>97</v>
      </c>
      <c r="K15" s="75">
        <v>20</v>
      </c>
    </row>
    <row r="16" spans="1:11" ht="16" x14ac:dyDescent="0.2">
      <c r="A16" s="29">
        <v>5</v>
      </c>
      <c r="B16" s="6" t="s">
        <v>77</v>
      </c>
      <c r="C16" s="156"/>
      <c r="D16" s="30">
        <v>1</v>
      </c>
      <c r="E16" s="70">
        <v>3</v>
      </c>
      <c r="F16" s="124"/>
      <c r="G16" s="164">
        <v>1</v>
      </c>
      <c r="H16" s="30">
        <v>3</v>
      </c>
      <c r="I16" s="70">
        <v>1</v>
      </c>
      <c r="J16" s="124">
        <v>1</v>
      </c>
      <c r="K16" s="75">
        <f>SUM(C16:J16)</f>
        <v>10</v>
      </c>
    </row>
    <row r="17" spans="1:12" ht="16" x14ac:dyDescent="0.2">
      <c r="A17" s="29">
        <v>6</v>
      </c>
      <c r="B17" s="14" t="s">
        <v>3</v>
      </c>
      <c r="C17" s="156">
        <v>3</v>
      </c>
      <c r="D17" s="30">
        <v>6</v>
      </c>
      <c r="E17" s="70">
        <v>4</v>
      </c>
      <c r="F17" s="124"/>
      <c r="G17" s="164">
        <v>3</v>
      </c>
      <c r="H17" s="30">
        <v>5</v>
      </c>
      <c r="I17" s="70">
        <v>4</v>
      </c>
      <c r="J17" s="167">
        <v>2</v>
      </c>
      <c r="K17" s="75">
        <f>SUM(C17:J17)</f>
        <v>27</v>
      </c>
    </row>
    <row r="18" spans="1:12" ht="16" x14ac:dyDescent="0.2">
      <c r="A18" s="29">
        <v>7</v>
      </c>
      <c r="B18" s="14" t="s">
        <v>32</v>
      </c>
      <c r="C18" s="160"/>
      <c r="D18" s="30">
        <v>1</v>
      </c>
      <c r="E18" s="72"/>
      <c r="F18" s="126"/>
      <c r="G18" s="164"/>
      <c r="H18" s="51">
        <v>1</v>
      </c>
      <c r="I18" s="72"/>
      <c r="J18" s="126"/>
      <c r="K18" s="75">
        <f>SUM(C18:J18)</f>
        <v>2</v>
      </c>
    </row>
    <row r="19" spans="1:12" ht="16" x14ac:dyDescent="0.2">
      <c r="A19" s="29">
        <v>8</v>
      </c>
      <c r="B19" s="82" t="s">
        <v>78</v>
      </c>
      <c r="C19" s="160"/>
      <c r="D19" s="30"/>
      <c r="E19" s="72">
        <v>5</v>
      </c>
      <c r="F19" s="126"/>
      <c r="G19" s="164"/>
      <c r="H19" s="51">
        <v>1</v>
      </c>
      <c r="I19" s="72">
        <v>4</v>
      </c>
      <c r="J19" s="126"/>
      <c r="K19" s="75">
        <f>SUM(C19:J19)</f>
        <v>10</v>
      </c>
    </row>
    <row r="20" spans="1:12" ht="17" thickBot="1" x14ac:dyDescent="0.25">
      <c r="A20" s="29">
        <v>9</v>
      </c>
      <c r="B20" s="5" t="s">
        <v>0</v>
      </c>
      <c r="C20" s="160">
        <v>2</v>
      </c>
      <c r="D20" s="30"/>
      <c r="E20" s="72">
        <v>3</v>
      </c>
      <c r="F20" s="126"/>
      <c r="G20" s="164">
        <v>2</v>
      </c>
      <c r="H20" s="51"/>
      <c r="I20" s="72">
        <v>4</v>
      </c>
      <c r="J20" s="126">
        <v>1</v>
      </c>
      <c r="K20" s="75">
        <f>SUM(C20:J20)</f>
        <v>12</v>
      </c>
    </row>
    <row r="21" spans="1:12" ht="17" thickBot="1" x14ac:dyDescent="0.25">
      <c r="B21" s="103" t="s">
        <v>5</v>
      </c>
      <c r="C21" s="161">
        <f>SUM(C12:C20)</f>
        <v>10</v>
      </c>
      <c r="D21" s="197">
        <f>SUM(D12:D20,E12:E20)</f>
        <v>28</v>
      </c>
      <c r="E21" s="198"/>
      <c r="F21" s="128">
        <f>SUM(F12:F20)</f>
        <v>9</v>
      </c>
      <c r="G21" s="166">
        <f>SUM(G12:G20)</f>
        <v>10</v>
      </c>
      <c r="H21" s="197">
        <f>SUM(H12:H20,I12:I20)</f>
        <v>29</v>
      </c>
      <c r="I21" s="198"/>
      <c r="J21" s="127">
        <v>8</v>
      </c>
      <c r="K21" s="75">
        <f>SUM(K12:K20)</f>
        <v>94</v>
      </c>
    </row>
    <row r="22" spans="1:12" ht="16" x14ac:dyDescent="0.2">
      <c r="B22" s="74" t="s">
        <v>12</v>
      </c>
      <c r="C22" s="155">
        <f>SUM(C21,G21)</f>
        <v>20</v>
      </c>
      <c r="D22" s="101"/>
      <c r="E22" s="102"/>
      <c r="F22" s="169">
        <f>SUM(F21,J21)</f>
        <v>17</v>
      </c>
      <c r="G22" s="77"/>
      <c r="H22" s="100"/>
      <c r="I22" s="99"/>
      <c r="J22" s="53"/>
      <c r="K22" s="78"/>
      <c r="L22" s="52"/>
    </row>
    <row r="23" spans="1:12" ht="16" x14ac:dyDescent="0.2">
      <c r="B23" s="195" t="s">
        <v>13</v>
      </c>
      <c r="C23" s="196"/>
      <c r="D23" s="64">
        <f>SUM(D21,E21,H21,I21)</f>
        <v>57</v>
      </c>
      <c r="E23" s="104"/>
      <c r="F23" s="79"/>
      <c r="G23" s="32"/>
      <c r="H23" s="32"/>
      <c r="I23" s="32"/>
      <c r="J23" s="32"/>
      <c r="K23" s="76"/>
    </row>
    <row r="24" spans="1:12" ht="16" x14ac:dyDescent="0.2">
      <c r="B24" s="173"/>
      <c r="C24" s="173"/>
      <c r="D24" s="148"/>
      <c r="E24" s="174"/>
      <c r="F24" s="24"/>
      <c r="G24" s="32"/>
      <c r="H24" s="148"/>
      <c r="I24" s="148"/>
      <c r="J24" s="32"/>
      <c r="K24" s="76"/>
    </row>
    <row r="25" spans="1:12" ht="16" x14ac:dyDescent="0.2">
      <c r="B25" s="106" t="s">
        <v>83</v>
      </c>
      <c r="C25" s="44"/>
      <c r="D25" s="23"/>
      <c r="E25" s="24"/>
      <c r="F25" s="24"/>
      <c r="G25" s="23"/>
      <c r="H25" s="26"/>
      <c r="J25" s="52"/>
    </row>
    <row r="26" spans="1:12" ht="16" x14ac:dyDescent="0.2">
      <c r="B26" s="106"/>
      <c r="C26" s="44"/>
      <c r="D26" s="23"/>
      <c r="E26" s="24"/>
      <c r="F26" s="24"/>
      <c r="G26" s="23"/>
      <c r="H26" s="26"/>
      <c r="J26" s="52"/>
    </row>
    <row r="27" spans="1:12" x14ac:dyDescent="0.15">
      <c r="C27" s="27" t="s">
        <v>20</v>
      </c>
      <c r="D27" s="27" t="s">
        <v>21</v>
      </c>
      <c r="H27" s="54"/>
      <c r="J27" s="52"/>
    </row>
    <row r="28" spans="1:12" x14ac:dyDescent="0.15">
      <c r="B28" s="141" t="s">
        <v>22</v>
      </c>
      <c r="C28" s="143">
        <v>0.64583333333333337</v>
      </c>
      <c r="D28" s="142" t="s">
        <v>88</v>
      </c>
      <c r="F28" s="22" t="s">
        <v>81</v>
      </c>
      <c r="H28" s="54"/>
    </row>
    <row r="29" spans="1:12" x14ac:dyDescent="0.15">
      <c r="B29" s="142"/>
      <c r="C29" s="143">
        <v>0.69791666666666663</v>
      </c>
      <c r="D29" s="142" t="s">
        <v>89</v>
      </c>
      <c r="F29" s="22" t="s">
        <v>82</v>
      </c>
      <c r="H29" s="54"/>
    </row>
    <row r="32" spans="1:12" x14ac:dyDescent="0.15">
      <c r="B32" s="50"/>
    </row>
    <row r="33" spans="2:3" x14ac:dyDescent="0.15">
      <c r="B33" s="50"/>
      <c r="C33" s="57"/>
    </row>
    <row r="34" spans="2:3" x14ac:dyDescent="0.15">
      <c r="B34" s="50"/>
      <c r="C34" s="105"/>
    </row>
    <row r="35" spans="2:3" x14ac:dyDescent="0.15">
      <c r="B35" s="50"/>
      <c r="C35" s="57"/>
    </row>
    <row r="37" spans="2:3" x14ac:dyDescent="0.15">
      <c r="B37" s="52"/>
    </row>
  </sheetData>
  <mergeCells count="10">
    <mergeCell ref="D4:E4"/>
    <mergeCell ref="K8:K11"/>
    <mergeCell ref="C8:F8"/>
    <mergeCell ref="G8:J8"/>
    <mergeCell ref="C6:J6"/>
    <mergeCell ref="B23:C23"/>
    <mergeCell ref="D21:E21"/>
    <mergeCell ref="H21:I21"/>
    <mergeCell ref="C7:F7"/>
    <mergeCell ref="G7:J7"/>
  </mergeCells>
  <phoneticPr fontId="3" type="noConversion"/>
  <pageMargins left="0.75" right="0.75" top="1" bottom="1" header="0.5" footer="0.5"/>
  <pageSetup paperSize="9" scale="94" orientation="portrait" verticalDpi="4294967293"/>
  <headerFooter alignWithMargins="0">
    <oddFooter>&amp;R&amp;D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zoomScaleNormal="100" workbookViewId="0">
      <selection activeCell="P27" sqref="P27"/>
    </sheetView>
  </sheetViews>
  <sheetFormatPr baseColWidth="10" defaultRowHeight="13" x14ac:dyDescent="0.15"/>
  <cols>
    <col min="1" max="1" width="3.5" customWidth="1"/>
    <col min="2" max="2" width="11.83203125" customWidth="1"/>
    <col min="3" max="3" width="4.33203125" customWidth="1"/>
    <col min="4" max="7" width="8.83203125" customWidth="1"/>
    <col min="8" max="8" width="3.83203125" customWidth="1"/>
    <col min="9" max="11" width="8.83203125" customWidth="1"/>
    <col min="12" max="13" width="3.33203125" customWidth="1"/>
    <col min="14" max="14" width="5.33203125" customWidth="1"/>
    <col min="15" max="256" width="8.83203125" customWidth="1"/>
  </cols>
  <sheetData>
    <row r="1" spans="1:13" x14ac:dyDescent="0.15">
      <c r="G1" s="202" t="s">
        <v>44</v>
      </c>
      <c r="H1" s="203"/>
      <c r="I1" s="203"/>
      <c r="J1" s="203"/>
      <c r="K1" s="203"/>
      <c r="L1" s="203"/>
      <c r="M1" s="204"/>
    </row>
    <row r="2" spans="1:13" ht="19" thickBot="1" x14ac:dyDescent="0.25">
      <c r="B2" s="34" t="s">
        <v>17</v>
      </c>
      <c r="C2" s="34"/>
      <c r="D2" s="34"/>
      <c r="E2" s="34"/>
      <c r="G2" s="205"/>
      <c r="H2" s="206"/>
      <c r="I2" s="206"/>
      <c r="J2" s="206"/>
      <c r="K2" s="206"/>
      <c r="L2" s="206"/>
      <c r="M2" s="207"/>
    </row>
    <row r="3" spans="1:13" ht="14" thickBot="1" x14ac:dyDescent="0.2">
      <c r="B3" s="110"/>
      <c r="C3" s="110"/>
      <c r="D3" s="110"/>
      <c r="E3" s="213"/>
      <c r="F3" s="213"/>
      <c r="G3" s="110"/>
      <c r="H3" s="110"/>
      <c r="I3" s="110"/>
      <c r="J3" s="7"/>
      <c r="K3" s="110"/>
      <c r="L3" s="111"/>
      <c r="M3" s="111"/>
    </row>
    <row r="4" spans="1:13" ht="12.75" customHeight="1" x14ac:dyDescent="0.15">
      <c r="A4" s="109"/>
      <c r="B4" s="7"/>
      <c r="C4" s="7"/>
      <c r="D4" s="40"/>
      <c r="E4" s="7"/>
      <c r="G4" s="40"/>
      <c r="H4" s="7"/>
      <c r="I4" s="7"/>
      <c r="J4" s="115"/>
      <c r="L4" s="40"/>
      <c r="M4" s="109"/>
    </row>
    <row r="5" spans="1:13" x14ac:dyDescent="0.15">
      <c r="A5" s="109"/>
      <c r="B5" s="7"/>
      <c r="C5" s="7"/>
      <c r="D5" s="38"/>
      <c r="E5" s="37"/>
      <c r="F5" s="41"/>
      <c r="K5" s="55"/>
      <c r="L5" s="7"/>
      <c r="M5" s="109"/>
    </row>
    <row r="6" spans="1:13" ht="12.75" customHeight="1" x14ac:dyDescent="0.15">
      <c r="A6" s="109"/>
      <c r="D6" s="40"/>
      <c r="F6" s="36"/>
      <c r="I6" s="7"/>
      <c r="J6" s="7"/>
      <c r="L6" s="40"/>
      <c r="M6" s="109"/>
    </row>
    <row r="7" spans="1:13" ht="12.75" customHeight="1" x14ac:dyDescent="0.15">
      <c r="A7" s="109"/>
      <c r="B7" s="233"/>
      <c r="C7" s="233"/>
      <c r="D7" s="40"/>
      <c r="F7" s="36"/>
      <c r="J7" s="7"/>
      <c r="K7" s="58"/>
      <c r="L7" s="7"/>
      <c r="M7" s="134"/>
    </row>
    <row r="8" spans="1:13" ht="12.75" customHeight="1" x14ac:dyDescent="0.15">
      <c r="A8" s="109"/>
      <c r="B8" s="234" t="s">
        <v>14</v>
      </c>
      <c r="C8" s="55"/>
      <c r="D8" s="40"/>
      <c r="F8" s="36"/>
      <c r="I8" s="7"/>
      <c r="J8" s="37"/>
      <c r="K8" s="58"/>
      <c r="L8" s="7"/>
      <c r="M8" s="134"/>
    </row>
    <row r="9" spans="1:13" ht="12.75" customHeight="1" x14ac:dyDescent="0.15">
      <c r="A9" s="109"/>
      <c r="B9" s="234"/>
      <c r="C9" s="55"/>
      <c r="D9" s="40"/>
      <c r="E9" s="129" t="s">
        <v>25</v>
      </c>
      <c r="F9" s="36"/>
      <c r="J9" s="43"/>
      <c r="L9" s="40"/>
      <c r="M9" s="134"/>
    </row>
    <row r="10" spans="1:13" x14ac:dyDescent="0.15">
      <c r="A10" s="109"/>
      <c r="B10" s="234"/>
      <c r="C10" s="55"/>
      <c r="D10" s="40"/>
      <c r="F10" s="36"/>
      <c r="I10" s="7"/>
      <c r="J10" s="36"/>
      <c r="K10" s="225" t="s">
        <v>90</v>
      </c>
      <c r="L10" s="40"/>
      <c r="M10" s="134"/>
    </row>
    <row r="11" spans="1:13" x14ac:dyDescent="0.15">
      <c r="A11" s="109"/>
      <c r="B11" s="234"/>
      <c r="C11" s="55"/>
      <c r="D11" s="38"/>
      <c r="E11" s="37"/>
      <c r="F11" s="41"/>
      <c r="J11" s="43"/>
      <c r="K11" s="225"/>
      <c r="L11" s="40"/>
      <c r="M11" s="134"/>
    </row>
    <row r="12" spans="1:13" x14ac:dyDescent="0.15">
      <c r="A12" s="109"/>
      <c r="B12" s="234"/>
      <c r="C12" s="55"/>
      <c r="D12" s="40"/>
      <c r="E12" s="59" t="s">
        <v>36</v>
      </c>
      <c r="F12" s="132"/>
      <c r="I12" s="7"/>
      <c r="J12" s="36"/>
      <c r="K12" s="225"/>
      <c r="L12" s="40"/>
      <c r="M12" s="134"/>
    </row>
    <row r="13" spans="1:13" x14ac:dyDescent="0.15">
      <c r="A13" s="109"/>
      <c r="B13" s="234"/>
      <c r="C13" s="55"/>
      <c r="D13" s="40"/>
      <c r="J13" s="43"/>
      <c r="K13" s="225"/>
      <c r="L13" s="40"/>
      <c r="M13" s="134"/>
    </row>
    <row r="14" spans="1:13" x14ac:dyDescent="0.15">
      <c r="A14" s="109"/>
      <c r="B14" s="234"/>
      <c r="C14" s="55"/>
      <c r="D14" s="40"/>
      <c r="I14" s="7"/>
      <c r="J14" s="36"/>
      <c r="K14" s="225"/>
      <c r="L14" s="40"/>
      <c r="M14" s="134"/>
    </row>
    <row r="15" spans="1:13" x14ac:dyDescent="0.15">
      <c r="A15" s="109"/>
      <c r="B15" s="234"/>
      <c r="C15" s="55"/>
      <c r="D15" s="40"/>
      <c r="J15" s="172" t="s">
        <v>26</v>
      </c>
      <c r="K15" s="225"/>
      <c r="L15" s="40"/>
      <c r="M15" s="134"/>
    </row>
    <row r="16" spans="1:13" x14ac:dyDescent="0.15">
      <c r="A16" s="109"/>
      <c r="B16" s="234"/>
      <c r="C16" s="55"/>
      <c r="D16" s="40"/>
      <c r="I16" s="7"/>
      <c r="J16" s="36"/>
      <c r="K16" s="225"/>
      <c r="L16" s="40"/>
      <c r="M16" s="134"/>
    </row>
    <row r="17" spans="1:13" x14ac:dyDescent="0.15">
      <c r="A17" s="109"/>
      <c r="B17" s="234"/>
      <c r="C17" s="55"/>
      <c r="D17" s="40"/>
      <c r="J17" s="43"/>
      <c r="K17" s="225"/>
      <c r="L17" s="40"/>
      <c r="M17" s="109"/>
    </row>
    <row r="18" spans="1:13" x14ac:dyDescent="0.15">
      <c r="A18" s="109"/>
      <c r="B18" s="234"/>
      <c r="C18" s="55"/>
      <c r="D18" s="46"/>
      <c r="I18" s="7"/>
      <c r="J18" s="36"/>
      <c r="K18" s="225"/>
      <c r="L18" s="40"/>
      <c r="M18" s="109"/>
    </row>
    <row r="19" spans="1:13" ht="12.75" customHeight="1" x14ac:dyDescent="0.2">
      <c r="A19" s="109"/>
      <c r="B19" s="234"/>
      <c r="C19" s="55"/>
      <c r="D19" s="60" t="s">
        <v>15</v>
      </c>
      <c r="J19" s="133"/>
      <c r="K19" s="170"/>
      <c r="L19" s="40"/>
      <c r="M19" s="109"/>
    </row>
    <row r="20" spans="1:13" ht="12.75" customHeight="1" x14ac:dyDescent="0.2">
      <c r="A20" s="109"/>
      <c r="B20" s="234"/>
      <c r="C20" s="55"/>
      <c r="D20" s="61" t="s">
        <v>15</v>
      </c>
      <c r="J20" s="171"/>
      <c r="K20" s="170"/>
      <c r="L20" s="40"/>
      <c r="M20" s="109"/>
    </row>
    <row r="21" spans="1:13" ht="12.75" customHeight="1" thickBot="1" x14ac:dyDescent="0.25">
      <c r="A21" s="109"/>
      <c r="B21" s="234"/>
      <c r="C21" s="55"/>
      <c r="D21" s="61" t="s">
        <v>15</v>
      </c>
      <c r="F21" s="109"/>
      <c r="H21" s="232" t="s">
        <v>37</v>
      </c>
      <c r="J21" s="36"/>
      <c r="K21" s="170"/>
      <c r="L21" s="40"/>
      <c r="M21" s="109"/>
    </row>
    <row r="22" spans="1:13" ht="12.75" customHeight="1" x14ac:dyDescent="0.15">
      <c r="A22" s="109"/>
      <c r="B22" s="234"/>
      <c r="C22" s="235" t="s">
        <v>38</v>
      </c>
      <c r="D22" s="107"/>
      <c r="F22" s="109"/>
      <c r="H22" s="232"/>
      <c r="I22" s="7"/>
      <c r="J22" s="43"/>
      <c r="K22" s="170"/>
      <c r="L22" s="40"/>
      <c r="M22" s="109"/>
    </row>
    <row r="23" spans="1:13" ht="12.75" customHeight="1" x14ac:dyDescent="0.15">
      <c r="A23" s="109"/>
      <c r="B23" s="234"/>
      <c r="C23" s="236"/>
      <c r="D23" s="7"/>
      <c r="H23" s="232"/>
      <c r="J23" s="43"/>
      <c r="K23" s="170"/>
      <c r="L23" s="40"/>
      <c r="M23" s="109"/>
    </row>
    <row r="24" spans="1:13" x14ac:dyDescent="0.15">
      <c r="A24" s="109"/>
      <c r="B24" s="234"/>
      <c r="C24" s="236"/>
      <c r="D24" s="7"/>
      <c r="H24" s="232"/>
      <c r="I24" s="7"/>
      <c r="J24" s="36"/>
      <c r="K24" s="170"/>
      <c r="L24" s="40"/>
      <c r="M24" s="109"/>
    </row>
    <row r="25" spans="1:13" x14ac:dyDescent="0.15">
      <c r="A25" s="109"/>
      <c r="B25" s="234"/>
      <c r="C25" s="236"/>
      <c r="D25" s="7"/>
      <c r="H25" s="42"/>
      <c r="I25" s="36"/>
      <c r="J25" s="43"/>
      <c r="K25" s="225" t="s">
        <v>86</v>
      </c>
      <c r="M25" s="109"/>
    </row>
    <row r="26" spans="1:13" x14ac:dyDescent="0.15">
      <c r="A26" s="109"/>
      <c r="B26" s="234"/>
      <c r="C26" s="236"/>
      <c r="D26" s="37"/>
      <c r="E26" s="131" t="s">
        <v>35</v>
      </c>
      <c r="F26" s="45"/>
      <c r="K26" s="225"/>
      <c r="L26" s="40"/>
      <c r="M26" s="109"/>
    </row>
    <row r="27" spans="1:13" x14ac:dyDescent="0.15">
      <c r="A27" s="109"/>
      <c r="B27" s="234"/>
      <c r="C27" s="236"/>
      <c r="D27" s="42"/>
      <c r="E27" s="42"/>
      <c r="F27" s="39"/>
      <c r="G27" s="7"/>
      <c r="H27" s="7"/>
      <c r="I27" s="36"/>
      <c r="J27" s="129" t="s">
        <v>27</v>
      </c>
      <c r="K27" s="225"/>
      <c r="L27" s="40"/>
      <c r="M27" s="109"/>
    </row>
    <row r="28" spans="1:13" ht="14" thickBot="1" x14ac:dyDescent="0.2">
      <c r="A28" s="109"/>
      <c r="B28" s="234"/>
      <c r="C28" s="237"/>
      <c r="D28" s="7"/>
      <c r="F28" s="36"/>
      <c r="G28" s="7"/>
      <c r="H28" s="7"/>
      <c r="K28" s="225"/>
      <c r="L28" s="40"/>
      <c r="M28" s="109"/>
    </row>
    <row r="29" spans="1:13" x14ac:dyDescent="0.15">
      <c r="A29" s="109"/>
      <c r="B29" s="234"/>
      <c r="C29" s="55"/>
      <c r="D29" s="40"/>
      <c r="E29" s="129" t="s">
        <v>28</v>
      </c>
      <c r="F29" s="36"/>
      <c r="G29" s="7"/>
      <c r="H29" s="7"/>
      <c r="I29" s="36"/>
      <c r="K29" s="225"/>
      <c r="M29" s="109"/>
    </row>
    <row r="30" spans="1:13" x14ac:dyDescent="0.15">
      <c r="A30" s="109"/>
      <c r="B30" s="234"/>
      <c r="C30" s="55"/>
      <c r="D30" s="40"/>
      <c r="F30" s="36"/>
      <c r="G30" s="7"/>
      <c r="H30" s="7"/>
      <c r="K30" s="225"/>
      <c r="M30" s="109"/>
    </row>
    <row r="31" spans="1:13" x14ac:dyDescent="0.15">
      <c r="A31" s="109"/>
      <c r="B31" s="234"/>
      <c r="C31" s="55"/>
      <c r="D31" s="40"/>
      <c r="F31" s="36"/>
      <c r="G31" s="7"/>
      <c r="H31" s="7"/>
      <c r="I31" s="36"/>
      <c r="J31" s="40"/>
      <c r="K31" s="225"/>
      <c r="L31" s="40"/>
      <c r="M31" s="109"/>
    </row>
    <row r="32" spans="1:13" x14ac:dyDescent="0.15">
      <c r="A32" s="109"/>
      <c r="B32" s="234"/>
      <c r="C32" s="55"/>
      <c r="D32" s="40"/>
      <c r="F32" s="36"/>
      <c r="G32" s="7"/>
      <c r="H32" s="7"/>
      <c r="J32" s="7"/>
      <c r="K32" s="225"/>
      <c r="L32" s="40"/>
      <c r="M32" s="109"/>
    </row>
    <row r="33" spans="1:14" ht="12.75" customHeight="1" x14ac:dyDescent="0.15">
      <c r="A33" s="109"/>
      <c r="B33" s="234"/>
      <c r="C33" s="55"/>
      <c r="D33" s="40"/>
      <c r="F33" s="36"/>
      <c r="G33" s="7"/>
      <c r="H33" s="7"/>
      <c r="I33" s="7"/>
      <c r="J33" s="40"/>
      <c r="K33" s="225"/>
      <c r="M33" s="109"/>
    </row>
    <row r="34" spans="1:14" ht="12.75" customHeight="1" x14ac:dyDescent="0.15">
      <c r="A34" s="109"/>
      <c r="B34" s="234"/>
      <c r="C34" s="36"/>
      <c r="D34" s="40"/>
      <c r="F34" s="36"/>
      <c r="G34" s="7"/>
      <c r="H34" s="7"/>
      <c r="J34" s="7"/>
      <c r="K34" s="225"/>
      <c r="M34" s="109"/>
    </row>
    <row r="35" spans="1:14" x14ac:dyDescent="0.15">
      <c r="A35" s="109"/>
      <c r="B35" s="234"/>
      <c r="D35" s="40"/>
      <c r="F35" s="36"/>
      <c r="G35" s="7"/>
      <c r="H35" s="7"/>
      <c r="I35" s="7"/>
      <c r="J35" s="38"/>
      <c r="K35" s="225"/>
      <c r="M35" s="109"/>
    </row>
    <row r="36" spans="1:14" ht="14" thickBot="1" x14ac:dyDescent="0.2">
      <c r="A36" s="109"/>
      <c r="B36" s="7"/>
      <c r="D36" s="40"/>
      <c r="E36" s="7"/>
      <c r="F36" s="36"/>
      <c r="G36" s="7"/>
      <c r="H36" s="7"/>
      <c r="J36" s="42"/>
      <c r="K36" s="41"/>
      <c r="L36" s="7"/>
      <c r="M36" s="109"/>
    </row>
    <row r="37" spans="1:14" x14ac:dyDescent="0.15">
      <c r="A37" s="109"/>
      <c r="D37" s="42"/>
      <c r="E37" s="214" t="s">
        <v>41</v>
      </c>
      <c r="F37" s="215"/>
      <c r="G37" s="215"/>
      <c r="H37" s="215"/>
      <c r="I37" s="215"/>
      <c r="J37" s="216"/>
      <c r="L37" s="7"/>
      <c r="M37" s="109"/>
    </row>
    <row r="38" spans="1:14" ht="14" thickBot="1" x14ac:dyDescent="0.2">
      <c r="A38" s="109"/>
      <c r="E38" s="217"/>
      <c r="F38" s="213"/>
      <c r="G38" s="213"/>
      <c r="H38" s="213"/>
      <c r="I38" s="213"/>
      <c r="J38" s="218"/>
      <c r="M38" s="109"/>
    </row>
    <row r="39" spans="1:14" x14ac:dyDescent="0.15">
      <c r="A39" s="109"/>
      <c r="B39" s="229" t="s">
        <v>16</v>
      </c>
      <c r="C39" s="62"/>
      <c r="K39" s="116"/>
      <c r="L39" s="219" t="s">
        <v>42</v>
      </c>
      <c r="M39" s="220"/>
      <c r="N39" s="117"/>
    </row>
    <row r="40" spans="1:14" x14ac:dyDescent="0.15">
      <c r="A40" s="109"/>
      <c r="B40" s="230"/>
      <c r="C40" s="62"/>
      <c r="K40" s="116"/>
      <c r="L40" s="219"/>
      <c r="M40" s="219"/>
      <c r="N40" s="117"/>
    </row>
    <row r="41" spans="1:14" ht="12.75" customHeight="1" thickBot="1" x14ac:dyDescent="0.2">
      <c r="A41" s="109"/>
      <c r="B41" s="230"/>
      <c r="C41" s="62"/>
      <c r="K41" s="116"/>
      <c r="L41" s="219"/>
      <c r="M41" s="219"/>
      <c r="N41" s="117"/>
    </row>
    <row r="42" spans="1:14" x14ac:dyDescent="0.15">
      <c r="A42" s="109"/>
      <c r="B42" s="230"/>
      <c r="C42" s="62"/>
      <c r="G42" s="210" t="s">
        <v>46</v>
      </c>
      <c r="I42" s="210" t="s">
        <v>47</v>
      </c>
      <c r="L42" s="221"/>
      <c r="M42" s="222"/>
    </row>
    <row r="43" spans="1:14" ht="14" thickBot="1" x14ac:dyDescent="0.2">
      <c r="A43" s="109"/>
      <c r="B43" s="230"/>
      <c r="C43" s="62"/>
      <c r="G43" s="211"/>
      <c r="I43" s="211"/>
      <c r="L43" s="223"/>
      <c r="M43" s="224"/>
    </row>
    <row r="44" spans="1:14" x14ac:dyDescent="0.15">
      <c r="A44" s="109"/>
      <c r="B44" s="230"/>
      <c r="C44" s="62"/>
      <c r="G44" s="211"/>
      <c r="I44" s="211"/>
      <c r="L44" s="112"/>
    </row>
    <row r="45" spans="1:14" ht="14" thickBot="1" x14ac:dyDescent="0.2">
      <c r="A45" s="109"/>
      <c r="B45" s="231"/>
      <c r="C45" s="62"/>
      <c r="G45" s="212"/>
      <c r="I45" s="212"/>
      <c r="L45" s="109"/>
    </row>
    <row r="46" spans="1:14" x14ac:dyDescent="0.15">
      <c r="B46" s="108"/>
      <c r="C46" s="47"/>
      <c r="L46" s="109"/>
      <c r="N46" s="226" t="s">
        <v>43</v>
      </c>
    </row>
    <row r="47" spans="1:14" x14ac:dyDescent="0.15">
      <c r="A47" s="118"/>
      <c r="B47" s="130" t="s">
        <v>48</v>
      </c>
      <c r="C47" s="47"/>
      <c r="L47" s="109"/>
      <c r="N47" s="227"/>
    </row>
    <row r="48" spans="1:14" x14ac:dyDescent="0.15">
      <c r="A48" s="116"/>
      <c r="B48" s="47"/>
      <c r="C48" s="47"/>
      <c r="L48" s="109"/>
      <c r="N48" s="227"/>
    </row>
    <row r="49" spans="1:14" x14ac:dyDescent="0.15">
      <c r="A49" s="109"/>
      <c r="E49" s="37"/>
      <c r="F49" s="37"/>
      <c r="L49" s="109"/>
      <c r="N49" s="227"/>
    </row>
    <row r="50" spans="1:14" x14ac:dyDescent="0.15">
      <c r="A50" s="109"/>
      <c r="D50" s="36"/>
      <c r="E50" s="208" t="s">
        <v>45</v>
      </c>
      <c r="F50" s="209"/>
      <c r="L50" s="109"/>
      <c r="N50" s="227"/>
    </row>
    <row r="51" spans="1:14" ht="14" thickBot="1" x14ac:dyDescent="0.2">
      <c r="A51" s="109"/>
      <c r="D51" s="36"/>
      <c r="E51" s="208"/>
      <c r="F51" s="209"/>
      <c r="L51" s="109"/>
      <c r="N51" s="228"/>
    </row>
    <row r="52" spans="1:14" x14ac:dyDescent="0.15">
      <c r="A52" s="109"/>
      <c r="D52" s="36"/>
      <c r="F52" s="36"/>
      <c r="L52" s="109"/>
    </row>
    <row r="53" spans="1:14" ht="14" thickBot="1" x14ac:dyDescent="0.2">
      <c r="A53" s="109"/>
      <c r="B53" s="113"/>
      <c r="C53" s="110"/>
      <c r="D53" s="119"/>
      <c r="E53" s="110"/>
      <c r="F53" s="119"/>
      <c r="G53" s="110"/>
      <c r="H53" s="110"/>
      <c r="I53" s="110"/>
      <c r="J53" s="110"/>
      <c r="K53" s="110"/>
      <c r="L53" s="114"/>
    </row>
  </sheetData>
  <mergeCells count="15">
    <mergeCell ref="N46:N51"/>
    <mergeCell ref="B39:B45"/>
    <mergeCell ref="H21:H24"/>
    <mergeCell ref="B7:C7"/>
    <mergeCell ref="B8:B35"/>
    <mergeCell ref="C22:C28"/>
    <mergeCell ref="G1:M2"/>
    <mergeCell ref="E50:F51"/>
    <mergeCell ref="G42:G45"/>
    <mergeCell ref="I42:I45"/>
    <mergeCell ref="E3:F3"/>
    <mergeCell ref="E37:J38"/>
    <mergeCell ref="L39:M43"/>
    <mergeCell ref="K25:K35"/>
    <mergeCell ref="K10:K18"/>
  </mergeCells>
  <phoneticPr fontId="7" type="noConversion"/>
  <pageMargins left="0.7" right="0.7" top="0.75" bottom="0.75" header="0.3" footer="0.3"/>
  <pageSetup paperSize="9" scale="89" orientation="portrait" horizontalDpi="429496729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F17" sqref="F17"/>
    </sheetView>
  </sheetViews>
  <sheetFormatPr baseColWidth="10" defaultColWidth="9.1640625" defaultRowHeight="13" x14ac:dyDescent="0.15"/>
  <cols>
    <col min="1" max="1" width="6.83203125" style="136" customWidth="1"/>
    <col min="2" max="2" width="16" style="136" customWidth="1"/>
    <col min="3" max="3" width="10.5" style="136" customWidth="1"/>
    <col min="4" max="16384" width="9.1640625" style="136"/>
  </cols>
  <sheetData>
    <row r="1" spans="1:8" ht="18" x14ac:dyDescent="0.2">
      <c r="A1" s="4" t="s">
        <v>73</v>
      </c>
      <c r="B1" s="4"/>
      <c r="C1" s="144"/>
      <c r="D1" s="145"/>
      <c r="E1" s="144"/>
      <c r="F1" s="144"/>
      <c r="G1" s="135"/>
    </row>
    <row r="2" spans="1:8" ht="18" x14ac:dyDescent="0.2">
      <c r="A2" s="4"/>
      <c r="B2" s="48" t="s">
        <v>74</v>
      </c>
      <c r="C2" s="138"/>
      <c r="D2" s="144"/>
      <c r="E2" s="144"/>
      <c r="F2" s="144"/>
      <c r="G2" s="135"/>
    </row>
    <row r="3" spans="1:8" ht="14.25" customHeight="1" x14ac:dyDescent="0.2">
      <c r="A3" s="144"/>
      <c r="B3" s="145"/>
      <c r="C3" s="138"/>
      <c r="D3" s="146"/>
      <c r="E3" s="146"/>
      <c r="F3" s="138"/>
      <c r="G3" s="137"/>
      <c r="H3" s="138"/>
    </row>
    <row r="4" spans="1:8" x14ac:dyDescent="0.15">
      <c r="A4" s="145"/>
      <c r="B4" s="145"/>
      <c r="C4" s="145"/>
      <c r="D4" s="145"/>
      <c r="E4" s="145"/>
      <c r="F4" s="145"/>
    </row>
    <row r="5" spans="1:8" ht="16" x14ac:dyDescent="0.2">
      <c r="A5" s="145"/>
      <c r="B5" s="147" t="s">
        <v>52</v>
      </c>
      <c r="C5" s="145"/>
      <c r="D5" s="138" t="s">
        <v>53</v>
      </c>
      <c r="E5" s="145"/>
      <c r="F5" s="145"/>
    </row>
    <row r="6" spans="1:8" ht="16" x14ac:dyDescent="0.2">
      <c r="A6" s="145"/>
      <c r="B6" s="145"/>
      <c r="C6" s="145"/>
      <c r="D6" s="138" t="s">
        <v>54</v>
      </c>
      <c r="E6" s="145"/>
      <c r="F6" s="145"/>
    </row>
    <row r="7" spans="1:8" ht="16" x14ac:dyDescent="0.2">
      <c r="A7" s="145"/>
      <c r="B7" s="145"/>
      <c r="C7" s="145"/>
      <c r="D7" s="138" t="s">
        <v>98</v>
      </c>
      <c r="E7" s="145"/>
      <c r="F7" s="145"/>
    </row>
    <row r="8" spans="1:8" ht="16" x14ac:dyDescent="0.2">
      <c r="A8" s="145"/>
      <c r="B8" s="138"/>
      <c r="C8" s="145"/>
      <c r="D8" s="145"/>
      <c r="E8" s="145"/>
      <c r="F8" s="145"/>
    </row>
    <row r="9" spans="1:8" ht="16" x14ac:dyDescent="0.2">
      <c r="A9" s="145"/>
      <c r="B9" s="138" t="s">
        <v>55</v>
      </c>
      <c r="C9" s="145"/>
      <c r="D9" s="138" t="s">
        <v>56</v>
      </c>
      <c r="E9" s="145"/>
      <c r="F9" s="145"/>
    </row>
    <row r="10" spans="1:8" ht="16" x14ac:dyDescent="0.2">
      <c r="A10" s="145"/>
      <c r="B10" s="145"/>
      <c r="C10" s="145"/>
      <c r="D10" s="138" t="s">
        <v>57</v>
      </c>
      <c r="E10" s="145"/>
      <c r="F10" s="145"/>
    </row>
    <row r="11" spans="1:8" ht="16" x14ac:dyDescent="0.2">
      <c r="A11" s="145"/>
      <c r="B11" s="145"/>
      <c r="C11" s="145"/>
      <c r="D11" s="138" t="s">
        <v>58</v>
      </c>
      <c r="E11" s="145"/>
      <c r="F11" s="145"/>
    </row>
    <row r="12" spans="1:8" ht="16" x14ac:dyDescent="0.2">
      <c r="A12" s="145"/>
      <c r="B12" s="145"/>
      <c r="C12" s="145"/>
      <c r="D12" s="138"/>
      <c r="E12" s="145"/>
      <c r="F12" s="145"/>
    </row>
    <row r="13" spans="1:8" ht="16" x14ac:dyDescent="0.2">
      <c r="A13" s="145"/>
      <c r="B13" s="138" t="s">
        <v>59</v>
      </c>
      <c r="C13" s="145"/>
      <c r="D13" s="138" t="s">
        <v>60</v>
      </c>
      <c r="E13" s="145"/>
      <c r="F13" s="145"/>
    </row>
    <row r="14" spans="1:8" ht="16" x14ac:dyDescent="0.2">
      <c r="A14" s="145"/>
      <c r="B14" s="145"/>
      <c r="C14" s="145"/>
      <c r="D14" s="138" t="s">
        <v>61</v>
      </c>
      <c r="E14" s="145"/>
      <c r="F14" s="145"/>
    </row>
    <row r="15" spans="1:8" ht="16" x14ac:dyDescent="0.2">
      <c r="A15" s="145"/>
      <c r="B15" s="145"/>
      <c r="C15" s="145"/>
      <c r="D15" s="138"/>
      <c r="E15" s="145"/>
    </row>
    <row r="16" spans="1:8" ht="16" x14ac:dyDescent="0.2">
      <c r="A16" s="145"/>
      <c r="B16" s="138" t="s">
        <v>68</v>
      </c>
      <c r="C16" s="145"/>
      <c r="D16" s="138" t="s">
        <v>87</v>
      </c>
      <c r="E16" s="145"/>
      <c r="F16" s="145"/>
    </row>
    <row r="17" spans="1:6" ht="16" x14ac:dyDescent="0.2">
      <c r="A17" s="145"/>
      <c r="B17" s="138"/>
      <c r="C17" s="145"/>
      <c r="D17" s="138" t="s">
        <v>98</v>
      </c>
      <c r="E17" s="145"/>
      <c r="F17" s="145"/>
    </row>
    <row r="18" spans="1:6" ht="16" x14ac:dyDescent="0.2">
      <c r="A18" s="145"/>
      <c r="B18" s="138"/>
      <c r="C18" s="145"/>
      <c r="D18" s="138"/>
      <c r="E18" s="145"/>
      <c r="F18" s="145"/>
    </row>
    <row r="19" spans="1:6" ht="16" x14ac:dyDescent="0.2">
      <c r="A19" s="145"/>
      <c r="B19" s="138" t="s">
        <v>38</v>
      </c>
      <c r="C19" s="145"/>
      <c r="D19" s="138" t="s">
        <v>62</v>
      </c>
      <c r="E19" s="145"/>
      <c r="F19" s="145"/>
    </row>
    <row r="20" spans="1:6" ht="16" x14ac:dyDescent="0.2">
      <c r="A20" s="145"/>
      <c r="B20" s="138"/>
      <c r="C20" s="145"/>
      <c r="D20" s="138" t="s">
        <v>63</v>
      </c>
      <c r="E20" s="145"/>
      <c r="F20" s="145"/>
    </row>
    <row r="21" spans="1:6" ht="16" x14ac:dyDescent="0.2">
      <c r="A21" s="145"/>
      <c r="B21" s="138"/>
      <c r="C21" s="145"/>
      <c r="D21" s="138"/>
      <c r="E21" s="145"/>
      <c r="F21" s="145"/>
    </row>
    <row r="22" spans="1:6" ht="16" x14ac:dyDescent="0.2">
      <c r="A22" s="145"/>
      <c r="B22" s="138" t="s">
        <v>67</v>
      </c>
      <c r="C22" s="145"/>
      <c r="D22" s="138" t="s">
        <v>53</v>
      </c>
      <c r="E22" s="145"/>
      <c r="F22" s="145"/>
    </row>
    <row r="23" spans="1:6" ht="16" x14ac:dyDescent="0.2">
      <c r="A23" s="145"/>
      <c r="B23" s="138" t="s">
        <v>64</v>
      </c>
      <c r="C23" s="145"/>
      <c r="D23" s="138" t="s">
        <v>99</v>
      </c>
      <c r="E23" s="145"/>
      <c r="F23" s="145"/>
    </row>
    <row r="24" spans="1:6" ht="16" x14ac:dyDescent="0.2">
      <c r="A24" s="145"/>
      <c r="B24" s="138"/>
      <c r="C24" s="145"/>
      <c r="D24" s="138" t="s">
        <v>100</v>
      </c>
      <c r="E24" s="145"/>
      <c r="F24" s="145"/>
    </row>
    <row r="25" spans="1:6" ht="16" x14ac:dyDescent="0.2">
      <c r="A25" s="145"/>
      <c r="B25" s="138"/>
      <c r="C25" s="138"/>
      <c r="D25" s="138"/>
      <c r="E25" s="138"/>
      <c r="F25" s="145"/>
    </row>
    <row r="26" spans="1:6" ht="16" x14ac:dyDescent="0.2">
      <c r="A26" s="145"/>
      <c r="B26" s="138" t="s">
        <v>65</v>
      </c>
      <c r="C26" s="145"/>
      <c r="D26" s="138" t="s">
        <v>56</v>
      </c>
      <c r="E26" s="145"/>
      <c r="F26" s="145"/>
    </row>
    <row r="27" spans="1:6" ht="16" x14ac:dyDescent="0.2">
      <c r="A27" s="145"/>
      <c r="B27" s="138" t="s">
        <v>66</v>
      </c>
      <c r="C27" s="145"/>
      <c r="D27" s="138" t="s">
        <v>61</v>
      </c>
      <c r="E27" s="145"/>
      <c r="F27" s="145"/>
    </row>
    <row r="28" spans="1:6" x14ac:dyDescent="0.15">
      <c r="A28" s="145"/>
      <c r="B28" s="145"/>
      <c r="C28" s="145"/>
      <c r="D28" s="145"/>
      <c r="E28" s="145"/>
      <c r="F28" s="145"/>
    </row>
    <row r="29" spans="1:6" ht="16" x14ac:dyDescent="0.2">
      <c r="D29" s="139"/>
    </row>
  </sheetData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Arvuline</vt:lpstr>
      <vt:lpstr>Vahetused</vt:lpstr>
      <vt:lpstr>saal</vt:lpstr>
      <vt:lpstr>žürii</vt:lpstr>
      <vt:lpstr>saal!Print_Area</vt:lpstr>
      <vt:lpstr>Vahetused!Print_Area</vt:lpstr>
      <vt:lpstr>žürii!Print_Area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Liivi</dc:creator>
  <cp:lastModifiedBy>Microsoft Office User</cp:lastModifiedBy>
  <cp:lastPrinted>2014-02-07T22:52:36Z</cp:lastPrinted>
  <dcterms:created xsi:type="dcterms:W3CDTF">1996-10-14T23:33:28Z</dcterms:created>
  <dcterms:modified xsi:type="dcterms:W3CDTF">2019-01-17T12:17:56Z</dcterms:modified>
</cp:coreProperties>
</file>